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86187\Desktop\222\投稿\JIPB\4_accept\"/>
    </mc:Choice>
  </mc:AlternateContent>
  <xr:revisionPtr revIDLastSave="0" documentId="13_ncr:1_{83BC887D-7FF6-4C26-95A6-CE022776BDA6}" xr6:coauthVersionLast="47" xr6:coauthVersionMax="47" xr10:uidLastSave="{00000000-0000-0000-0000-000000000000}"/>
  <bookViews>
    <workbookView xWindow="-51720" yWindow="-120" windowWidth="51840" windowHeight="21120" xr2:uid="{00000000-000D-0000-FFFF-FFFF00000000}"/>
  </bookViews>
  <sheets>
    <sheet name="S1" sheetId="1" r:id="rId1"/>
    <sheet name="S2" sheetId="2" r:id="rId2"/>
    <sheet name="S3" sheetId="3" r:id="rId3"/>
    <sheet name="S4" sheetId="4" r:id="rId4"/>
    <sheet name="S5" sheetId="5" r:id="rId5"/>
    <sheet name="S6" sheetId="6" r:id="rId6"/>
    <sheet name="S7" sheetId="8" r:id="rId7"/>
    <sheet name="S8" sheetId="9" r:id="rId8"/>
    <sheet name="S9" sheetId="10" r:id="rId9"/>
    <sheet name="S10" sheetId="11" r:id="rId10"/>
    <sheet name="S11" sheetId="12" r:id="rId11"/>
    <sheet name="S12" sheetId="14" r:id="rId12"/>
    <sheet name="S13" sheetId="15" r:id="rId13"/>
    <sheet name="S14" sheetId="16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5" l="1"/>
  <c r="F5" i="15"/>
  <c r="F6" i="15"/>
  <c r="F7" i="15"/>
  <c r="F8" i="15"/>
  <c r="F9" i="15"/>
  <c r="F10" i="15"/>
  <c r="F11" i="15"/>
  <c r="F12" i="15"/>
  <c r="F13" i="15"/>
  <c r="F14" i="15"/>
  <c r="F15" i="15"/>
  <c r="F16" i="15"/>
  <c r="F17" i="15"/>
  <c r="F18" i="15"/>
  <c r="F19" i="15"/>
  <c r="F20" i="15"/>
  <c r="F21" i="15"/>
  <c r="F22" i="15"/>
  <c r="F23" i="15"/>
  <c r="F24" i="15"/>
  <c r="F25" i="15"/>
  <c r="F26" i="15"/>
  <c r="F27" i="15"/>
  <c r="F28" i="15"/>
  <c r="F29" i="15"/>
  <c r="F30" i="15"/>
  <c r="F31" i="15"/>
  <c r="F32" i="15"/>
  <c r="F33" i="15"/>
  <c r="F34" i="15"/>
  <c r="F35" i="15"/>
  <c r="F3" i="15"/>
  <c r="D41" i="2"/>
  <c r="C41" i="2"/>
  <c r="E16" i="2"/>
  <c r="E4" i="2"/>
  <c r="E3" i="2"/>
  <c r="E41" i="2" s="1"/>
</calcChain>
</file>

<file path=xl/sharedStrings.xml><?xml version="1.0" encoding="utf-8"?>
<sst xmlns="http://schemas.openxmlformats.org/spreadsheetml/2006/main" count="2056" uniqueCount="1073">
  <si>
    <t>la_3</t>
  </si>
  <si>
    <t>la_4</t>
  </si>
  <si>
    <t>la_5</t>
  </si>
  <si>
    <t>la_6</t>
  </si>
  <si>
    <t>la_7</t>
  </si>
  <si>
    <t>la_1</t>
  </si>
  <si>
    <t>lc_1</t>
    <phoneticPr fontId="1" type="noConversion"/>
  </si>
  <si>
    <t>lc_2</t>
  </si>
  <si>
    <t>lc_3</t>
  </si>
  <si>
    <t>lc_4</t>
  </si>
  <si>
    <t>lc_5</t>
  </si>
  <si>
    <t>lc_6</t>
  </si>
  <si>
    <t>lc_7</t>
  </si>
  <si>
    <t>lc_8</t>
  </si>
  <si>
    <t>lc_9</t>
  </si>
  <si>
    <t>lc_10</t>
  </si>
  <si>
    <t>lc_11</t>
  </si>
  <si>
    <t>Luocheng</t>
    <phoneticPr fontId="1" type="noConversion"/>
  </si>
  <si>
    <t>Longan</t>
    <phoneticPr fontId="1" type="noConversion"/>
  </si>
  <si>
    <t>Shenzhen</t>
    <phoneticPr fontId="1" type="noConversion"/>
  </si>
  <si>
    <t>Collection location</t>
    <phoneticPr fontId="1" type="noConversion"/>
  </si>
  <si>
    <t>Population site</t>
    <phoneticPr fontId="1" type="noConversion"/>
  </si>
  <si>
    <t>Count</t>
    <phoneticPr fontId="1" type="noConversion"/>
  </si>
  <si>
    <t>Sample number</t>
    <phoneticPr fontId="1" type="noConversion"/>
  </si>
  <si>
    <t>missing</t>
    <phoneticPr fontId="1" type="noConversion"/>
  </si>
  <si>
    <t>Altitude(meter)</t>
    <phoneticPr fontId="1" type="noConversion"/>
  </si>
  <si>
    <t>longitude(N)</t>
    <phoneticPr fontId="1" type="noConversion"/>
  </si>
  <si>
    <t>latitude(E)</t>
    <phoneticPr fontId="1" type="noConversion"/>
  </si>
  <si>
    <t>Tianhe Town G357, Luocheng County, Hechi City, Guangxi Province</t>
  </si>
  <si>
    <t>Tianhe Town G357, Luocheng County, Hechi City, Guangxi Province</t>
    <phoneticPr fontId="1" type="noConversion"/>
  </si>
  <si>
    <t>Tianhe Town, Luocheng County, Hechi City, Guangxi Province</t>
    <phoneticPr fontId="1" type="noConversion"/>
  </si>
  <si>
    <t>Qiao Jian Zhen, Long'an County, Nanning City, Guangxi Province</t>
    <phoneticPr fontId="1" type="noConversion"/>
  </si>
  <si>
    <t>Dapeng New Area, Shenzhen, Guangdong</t>
  </si>
  <si>
    <r>
      <t xml:space="preserve">Supplementary Table S1. </t>
    </r>
    <r>
      <rPr>
        <i/>
        <sz val="11"/>
        <color theme="1"/>
        <rFont val="等线"/>
        <family val="3"/>
        <charset val="134"/>
        <scheme val="minor"/>
      </rPr>
      <t>Vitis retordii</t>
    </r>
    <r>
      <rPr>
        <sz val="11"/>
        <color theme="1"/>
        <rFont val="等线"/>
        <family val="2"/>
        <scheme val="minor"/>
      </rPr>
      <t xml:space="preserve"> Collect information</t>
    </r>
    <phoneticPr fontId="1" type="noConversion"/>
  </si>
  <si>
    <t>Genomic features</t>
  </si>
  <si>
    <t>mmpt_diploid</t>
    <phoneticPr fontId="1" type="noConversion"/>
  </si>
  <si>
    <t>contig</t>
    <phoneticPr fontId="1" type="noConversion"/>
  </si>
  <si>
    <t>Total assembly size of contigs (Mb)</t>
    <phoneticPr fontId="1" type="noConversion"/>
  </si>
  <si>
    <t>Number of contigs</t>
    <phoneticPr fontId="1" type="noConversion"/>
  </si>
  <si>
    <t>Maximum contig length (Mb)</t>
  </si>
  <si>
    <t>N50 contig length (Mb)</t>
  </si>
  <si>
    <t>N90 contig length (Mb)</t>
  </si>
  <si>
    <t>L50 contig</t>
  </si>
  <si>
    <t>L90 contig</t>
    <phoneticPr fontId="1" type="noConversion"/>
  </si>
  <si>
    <t>GC(%)</t>
    <phoneticPr fontId="1" type="noConversion"/>
  </si>
  <si>
    <t>contig-BUSCO-Complete (%)</t>
    <phoneticPr fontId="1" type="noConversion"/>
  </si>
  <si>
    <t>98.20%(1585/1614)</t>
    <phoneticPr fontId="1" type="noConversion"/>
  </si>
  <si>
    <t>98.57%(1591/1614)</t>
    <phoneticPr fontId="1" type="noConversion"/>
  </si>
  <si>
    <t>98.70%(1593/1614)</t>
    <phoneticPr fontId="1" type="noConversion"/>
  </si>
  <si>
    <t>Complete and single-copy (%)</t>
  </si>
  <si>
    <t>96.22%(1553/1614)</t>
    <phoneticPr fontId="1" type="noConversion"/>
  </si>
  <si>
    <t>96.84%(1563/1614)</t>
    <phoneticPr fontId="1" type="noConversion"/>
  </si>
  <si>
    <t>1.36%(22/1614)</t>
    <phoneticPr fontId="1" type="noConversion"/>
  </si>
  <si>
    <t>Complete and duplicated (%)</t>
  </si>
  <si>
    <t>1.98%(32/1614)</t>
    <phoneticPr fontId="1" type="noConversion"/>
  </si>
  <si>
    <t>1.73%(28/1614)</t>
    <phoneticPr fontId="1" type="noConversion"/>
  </si>
  <si>
    <t>97.33%(1571/1614)</t>
    <phoneticPr fontId="1" type="noConversion"/>
  </si>
  <si>
    <t>Fragmented (%)</t>
  </si>
  <si>
    <t>1.05%(17/1614)</t>
    <phoneticPr fontId="1" type="noConversion"/>
  </si>
  <si>
    <t>0.93%(15/1614)</t>
    <phoneticPr fontId="1" type="noConversion"/>
  </si>
  <si>
    <t>0.99%(16/1614)</t>
    <phoneticPr fontId="1" type="noConversion"/>
  </si>
  <si>
    <t>Missing (%)</t>
  </si>
  <si>
    <t>0.74%(12/1614)</t>
    <phoneticPr fontId="1" type="noConversion"/>
  </si>
  <si>
    <t>0.49%(8/1614)</t>
    <phoneticPr fontId="1" type="noConversion"/>
  </si>
  <si>
    <t>0.31%(5/1614)</t>
    <phoneticPr fontId="1" type="noConversion"/>
  </si>
  <si>
    <t>scaffold</t>
    <phoneticPr fontId="1" type="noConversion"/>
  </si>
  <si>
    <t>Total assembly size of scaffolds (Mb)</t>
    <phoneticPr fontId="1" type="noConversion"/>
  </si>
  <si>
    <t>Number of scaffolds (gap)</t>
    <phoneticPr fontId="1" type="noConversion"/>
  </si>
  <si>
    <t>19（19）</t>
    <phoneticPr fontId="1" type="noConversion"/>
  </si>
  <si>
    <t>19（15）</t>
    <phoneticPr fontId="1" type="noConversion"/>
  </si>
  <si>
    <t>38（34）</t>
    <phoneticPr fontId="1" type="noConversion"/>
  </si>
  <si>
    <t>Maximum scaffold length (Mb)</t>
    <phoneticPr fontId="1" type="noConversion"/>
  </si>
  <si>
    <t>N50 scaffold length (Mb)</t>
    <phoneticPr fontId="1" type="noConversion"/>
  </si>
  <si>
    <t>N90 scaffold length (Mb)</t>
    <phoneticPr fontId="1" type="noConversion"/>
  </si>
  <si>
    <t>L50 scaffold</t>
    <phoneticPr fontId="1" type="noConversion"/>
  </si>
  <si>
    <t>L90 scaffold</t>
    <phoneticPr fontId="1" type="noConversion"/>
  </si>
  <si>
    <t>BUSCO-Complete (%)</t>
    <phoneticPr fontId="1" type="noConversion"/>
  </si>
  <si>
    <t>98.38%(1588/1614)</t>
    <phoneticPr fontId="1" type="noConversion"/>
  </si>
  <si>
    <t>98.63%(1592/1614)</t>
    <phoneticPr fontId="1" type="noConversion"/>
  </si>
  <si>
    <t>98.76%(1594/1614)</t>
    <phoneticPr fontId="1" type="noConversion"/>
  </si>
  <si>
    <t>96.65%(1560/1614)</t>
    <phoneticPr fontId="1" type="noConversion"/>
  </si>
  <si>
    <t>96.96%(1565/1614)</t>
    <phoneticPr fontId="1" type="noConversion"/>
  </si>
  <si>
    <t>1.12%(18/1614)</t>
    <phoneticPr fontId="1" type="noConversion"/>
  </si>
  <si>
    <t>1.67%(27/1614)</t>
    <phoneticPr fontId="1" type="noConversion"/>
  </si>
  <si>
    <t>97.65%(1576/1614)</t>
    <phoneticPr fontId="1" type="noConversion"/>
  </si>
  <si>
    <t>0.87%(14/1614)</t>
    <phoneticPr fontId="1" type="noConversion"/>
  </si>
  <si>
    <t>0.62%(10/1614)</t>
    <phoneticPr fontId="1" type="noConversion"/>
  </si>
  <si>
    <t>0.50%(8/1614)</t>
    <phoneticPr fontId="1" type="noConversion"/>
  </si>
  <si>
    <t>gap-free</t>
    <phoneticPr fontId="1" type="noConversion"/>
  </si>
  <si>
    <t>19（0）</t>
    <phoneticPr fontId="1" type="noConversion"/>
  </si>
  <si>
    <t>38（0）</t>
    <phoneticPr fontId="1" type="noConversion"/>
  </si>
  <si>
    <t>0.86%(14/1614)</t>
    <phoneticPr fontId="1" type="noConversion"/>
  </si>
  <si>
    <t>1.80%(29/1614)</t>
    <phoneticPr fontId="1" type="noConversion"/>
  </si>
  <si>
    <t>97.89%(1580/1614)</t>
    <phoneticPr fontId="1" type="noConversion"/>
  </si>
  <si>
    <t>Missing (%)</t>
    <phoneticPr fontId="1" type="noConversion"/>
  </si>
  <si>
    <t>0.37%(6/1614)</t>
    <phoneticPr fontId="1" type="noConversion"/>
  </si>
  <si>
    <t>Anchor rate</t>
    <phoneticPr fontId="1" type="noConversion"/>
  </si>
  <si>
    <t>Number of telomeres</t>
    <phoneticPr fontId="1" type="noConversion"/>
  </si>
  <si>
    <t>Number of Centromeres</t>
    <phoneticPr fontId="1" type="noConversion"/>
  </si>
  <si>
    <t>Supplementary Table S2. Vitis retordii reference genome assembly information</t>
    <phoneticPr fontId="1" type="noConversion"/>
  </si>
  <si>
    <t>Fragmented (%)</t>
    <phoneticPr fontId="1" type="noConversion"/>
  </si>
  <si>
    <t>Class</t>
  </si>
  <si>
    <t>Class</t>
    <phoneticPr fontId="1" type="noConversion"/>
  </si>
  <si>
    <t>Count</t>
  </si>
  <si>
    <t>bpMasked</t>
  </si>
  <si>
    <t>%masked</t>
    <phoneticPr fontId="1" type="noConversion"/>
  </si>
  <si>
    <t>Copia</t>
  </si>
  <si>
    <t>unknown</t>
    <phoneticPr fontId="1" type="noConversion"/>
  </si>
  <si>
    <t>LTR</t>
    <phoneticPr fontId="1" type="noConversion"/>
  </si>
  <si>
    <t>TIR</t>
    <phoneticPr fontId="1" type="noConversion"/>
  </si>
  <si>
    <t>CACTA</t>
  </si>
  <si>
    <t>Mutator</t>
    <phoneticPr fontId="1" type="noConversion"/>
  </si>
  <si>
    <t>PIF_Harbinger</t>
    <phoneticPr fontId="1" type="noConversion"/>
  </si>
  <si>
    <t>Tc1_Mariner</t>
    <phoneticPr fontId="1" type="noConversion"/>
  </si>
  <si>
    <t>hAT</t>
  </si>
  <si>
    <t xml:space="preserve"> total interspersed</t>
  </si>
  <si>
    <t>polinton</t>
    <phoneticPr fontId="1" type="noConversion"/>
  </si>
  <si>
    <t>nonLTR</t>
    <phoneticPr fontId="1" type="noConversion"/>
  </si>
  <si>
    <t>LINE_element</t>
  </si>
  <si>
    <t>nonTIR</t>
    <phoneticPr fontId="1" type="noConversion"/>
  </si>
  <si>
    <t>repeat_region</t>
  </si>
  <si>
    <t>Gypsy</t>
    <phoneticPr fontId="1" type="noConversion"/>
  </si>
  <si>
    <t>Supplementary Table S3. Types and percentages of different transpositions</t>
    <phoneticPr fontId="1" type="noConversion"/>
  </si>
  <si>
    <t>helitron</t>
    <phoneticPr fontId="1" type="noConversion"/>
  </si>
  <si>
    <t>chromosome start</t>
    <phoneticPr fontId="1" type="noConversion"/>
  </si>
  <si>
    <t>Centromere</t>
    <phoneticPr fontId="1" type="noConversion"/>
  </si>
  <si>
    <t>chromosome end</t>
    <phoneticPr fontId="1" type="noConversion"/>
  </si>
  <si>
    <t>Chromosome length</t>
    <phoneticPr fontId="1" type="noConversion"/>
  </si>
  <si>
    <t>mmpt_hap1_chr1</t>
    <phoneticPr fontId="1" type="noConversion"/>
  </si>
  <si>
    <t>mmpt_hap1_chr2</t>
  </si>
  <si>
    <t>mmpt_hap1_chr3</t>
  </si>
  <si>
    <t>mmpt_hap1_chr4</t>
  </si>
  <si>
    <t>mmpt_hap1_chr5</t>
  </si>
  <si>
    <t>mmpt_hap1_chr6</t>
  </si>
  <si>
    <t>mmpt_hap1_chr7</t>
  </si>
  <si>
    <t>mmpt_hap1_chr8</t>
  </si>
  <si>
    <t>mmpt_hap1_chr9</t>
  </si>
  <si>
    <t>mmpt_hap1_chr10</t>
  </si>
  <si>
    <t>mmpt_hap1_chr11</t>
  </si>
  <si>
    <t>mmpt_hap1_chr12</t>
  </si>
  <si>
    <t>mmpt_hap1_chr13</t>
  </si>
  <si>
    <t>mmpt_hap1_chr14</t>
  </si>
  <si>
    <t>mmpt_hap1_chr15</t>
  </si>
  <si>
    <t>mmpt_hap1_chr16</t>
  </si>
  <si>
    <t>mmpt_hap1_chr17</t>
  </si>
  <si>
    <t>mmpt_hap1_chr18</t>
  </si>
  <si>
    <t>mmpt_hap1_chr19</t>
  </si>
  <si>
    <t>mmpt_hap2_chr1</t>
    <phoneticPr fontId="1" type="noConversion"/>
  </si>
  <si>
    <t>mmpt_hap2_chr2</t>
  </si>
  <si>
    <t>mmpt_hap2_chr3</t>
  </si>
  <si>
    <t>mmpt_hap2_chr4</t>
  </si>
  <si>
    <t>mmpt_hap2_chr5</t>
  </si>
  <si>
    <t>mmpt_hap2_chr6</t>
  </si>
  <si>
    <t>mmpt_hap2_chr7</t>
  </si>
  <si>
    <t>mmpt_hap2_chr8</t>
  </si>
  <si>
    <t>mmpt_hap2_chr9</t>
  </si>
  <si>
    <t>mmpt_hap2_chr10</t>
  </si>
  <si>
    <t>mmpt_hap2_chr11</t>
  </si>
  <si>
    <t>mmpt_hap2_chr12</t>
  </si>
  <si>
    <t>mmpt_hap2_chr13</t>
  </si>
  <si>
    <t>mmpt_hap2_chr14</t>
  </si>
  <si>
    <t>mmpt_hap2_chr15</t>
  </si>
  <si>
    <t>mmpt_hap2_chr16</t>
  </si>
  <si>
    <t>mmpt_hap2_chr17</t>
  </si>
  <si>
    <t>mmpt_hap2_chr18</t>
  </si>
  <si>
    <t>mmpt_hap2_chr19</t>
  </si>
  <si>
    <t>Supplementary Table S4. Distribution of centromere region on chromosome</t>
    <phoneticPr fontId="1" type="noConversion"/>
  </si>
  <si>
    <t>Population model</t>
    <phoneticPr fontId="1" type="noConversion"/>
  </si>
  <si>
    <t>Divergence sequence</t>
    <phoneticPr fontId="1" type="noConversion"/>
  </si>
  <si>
    <t>log10(L)</t>
    <phoneticPr fontId="1" type="noConversion"/>
  </si>
  <si>
    <t>MaxObsLhood</t>
    <phoneticPr fontId="1" type="noConversion"/>
  </si>
  <si>
    <t>Longan-Luocheng</t>
    <phoneticPr fontId="1" type="noConversion"/>
  </si>
  <si>
    <t>No migration</t>
    <phoneticPr fontId="1" type="noConversion"/>
  </si>
  <si>
    <t>From Longan to Luocheng</t>
    <phoneticPr fontId="1" type="noConversion"/>
  </si>
  <si>
    <t>model10</t>
  </si>
  <si>
    <t>From Luocheng to Longan</t>
    <phoneticPr fontId="1" type="noConversion"/>
  </si>
  <si>
    <t>model11</t>
  </si>
  <si>
    <t>Bidirectional migration</t>
  </si>
  <si>
    <t>model12</t>
  </si>
  <si>
    <t xml:space="preserve">Longan bottleneck </t>
    <phoneticPr fontId="1" type="noConversion"/>
  </si>
  <si>
    <t>Luocheng  bottleneck</t>
    <phoneticPr fontId="1" type="noConversion"/>
  </si>
  <si>
    <t>Longan-Luocheng bottleneck</t>
    <phoneticPr fontId="1" type="noConversion"/>
  </si>
  <si>
    <t>Longan-Shenzhen</t>
    <phoneticPr fontId="1" type="noConversion"/>
  </si>
  <si>
    <t>model13</t>
  </si>
  <si>
    <t>From Longan to Shenzhen</t>
    <phoneticPr fontId="1" type="noConversion"/>
  </si>
  <si>
    <t>model14</t>
  </si>
  <si>
    <t>From Shenzhen to Longan</t>
    <phoneticPr fontId="1" type="noConversion"/>
  </si>
  <si>
    <t>model15</t>
  </si>
  <si>
    <t>Shenzhen bottleneck</t>
    <phoneticPr fontId="1" type="noConversion"/>
  </si>
  <si>
    <t>Longan-Shenzhen bottleneck</t>
    <phoneticPr fontId="1" type="noConversion"/>
  </si>
  <si>
    <t>Luocheng-Shenzhen</t>
  </si>
  <si>
    <t>model17</t>
  </si>
  <si>
    <t>Luocheng-Shenzhen</t>
    <phoneticPr fontId="1" type="noConversion"/>
  </si>
  <si>
    <t>From Luocheng to Shenzhen</t>
    <phoneticPr fontId="1" type="noConversion"/>
  </si>
  <si>
    <t>model18</t>
  </si>
  <si>
    <t>From Shenzhen to Luocehng</t>
    <phoneticPr fontId="1" type="noConversion"/>
  </si>
  <si>
    <t>model19</t>
  </si>
  <si>
    <t>model20</t>
  </si>
  <si>
    <t>Luocehng bottleneck</t>
    <phoneticPr fontId="1" type="noConversion"/>
  </si>
  <si>
    <t>model29</t>
  </si>
  <si>
    <t>Luocheng-Shenzhen  bottleneck</t>
    <phoneticPr fontId="1" type="noConversion"/>
  </si>
  <si>
    <t>model30</t>
  </si>
  <si>
    <t>Longan-Luocheng-Shenzhen</t>
    <phoneticPr fontId="1" type="noConversion"/>
  </si>
  <si>
    <t>Three at the same time</t>
    <phoneticPr fontId="1" type="noConversion"/>
  </si>
  <si>
    <t>Longan-Luocheng Bidirectional migration</t>
    <phoneticPr fontId="1" type="noConversion"/>
  </si>
  <si>
    <t>Shenzhen first</t>
    <phoneticPr fontId="1" type="noConversion"/>
  </si>
  <si>
    <t>Threes Bidirectional migration</t>
    <phoneticPr fontId="1" type="noConversion"/>
  </si>
  <si>
    <t>model3</t>
  </si>
  <si>
    <t>model4</t>
  </si>
  <si>
    <t>model5</t>
  </si>
  <si>
    <t>model6</t>
  </si>
  <si>
    <t>Longan-Shenzhen Bidirectional migration</t>
    <phoneticPr fontId="1" type="noConversion"/>
  </si>
  <si>
    <t xml:space="preserve">	-1382635.814</t>
    <phoneticPr fontId="1" type="noConversion"/>
  </si>
  <si>
    <t>model7</t>
  </si>
  <si>
    <t>Shenzhen-Luocheng Bidirectional migration</t>
    <phoneticPr fontId="1" type="noConversion"/>
  </si>
  <si>
    <t>model8</t>
  </si>
  <si>
    <t>model1</t>
    <phoneticPr fontId="1" type="noConversion"/>
  </si>
  <si>
    <t>model2</t>
  </si>
  <si>
    <t>model9</t>
  </si>
  <si>
    <t>model21</t>
  </si>
  <si>
    <t>model22</t>
  </si>
  <si>
    <t>model23</t>
  </si>
  <si>
    <t>model24</t>
  </si>
  <si>
    <t>model25</t>
  </si>
  <si>
    <t>model26</t>
  </si>
  <si>
    <t>model27</t>
  </si>
  <si>
    <t>model28</t>
  </si>
  <si>
    <t>Model</t>
    <phoneticPr fontId="1" type="noConversion"/>
  </si>
  <si>
    <t>Gene flow</t>
    <phoneticPr fontId="1" type="noConversion"/>
  </si>
  <si>
    <t xml:space="preserve">bottleneck </t>
    <phoneticPr fontId="1" type="noConversion"/>
  </si>
  <si>
    <t>no migration</t>
    <phoneticPr fontId="1" type="noConversion"/>
  </si>
  <si>
    <t>Bidirectional migration</t>
    <phoneticPr fontId="1" type="noConversion"/>
  </si>
  <si>
    <t>None</t>
    <phoneticPr fontId="1" type="noConversion"/>
  </si>
  <si>
    <t xml:space="preserve">Threes Bidirectional migration with Ancestral </t>
    <phoneticPr fontId="1" type="noConversion"/>
  </si>
  <si>
    <t>three bottleneck Shenzhen not recovery</t>
    <phoneticPr fontId="1" type="noConversion"/>
  </si>
  <si>
    <t>Threes Bidirectional migration with Ancestral and recent</t>
    <phoneticPr fontId="1" type="noConversion"/>
  </si>
  <si>
    <t>Supplementary Table S5. Comparison of demographic models analyzed with FASTSIMCOAL27.</t>
    <phoneticPr fontId="1" type="noConversion"/>
  </si>
  <si>
    <t>Longan</t>
  </si>
  <si>
    <t>Shenzhen</t>
  </si>
  <si>
    <t xml:space="preserve">Luocheng_Current </t>
    <phoneticPr fontId="1" type="noConversion"/>
  </si>
  <si>
    <t xml:space="preserve">Longan_Current </t>
    <phoneticPr fontId="1" type="noConversion"/>
  </si>
  <si>
    <t xml:space="preserve">Shenzhen_Current </t>
    <phoneticPr fontId="1" type="noConversion"/>
  </si>
  <si>
    <t>Migration Rate</t>
    <phoneticPr fontId="1" type="noConversion"/>
  </si>
  <si>
    <t>Luocheng to Shenzhen</t>
    <phoneticPr fontId="1" type="noConversion"/>
  </si>
  <si>
    <t>Shenzhen to Luocheng</t>
    <phoneticPr fontId="1" type="noConversion"/>
  </si>
  <si>
    <t>Longan to Shenzhen</t>
    <phoneticPr fontId="1" type="noConversion"/>
  </si>
  <si>
    <t>Luocheng to Longan</t>
    <phoneticPr fontId="1" type="noConversion"/>
  </si>
  <si>
    <t>Longan to Luocheng</t>
    <phoneticPr fontId="1" type="noConversion"/>
  </si>
  <si>
    <t>Migration Rate ancient</t>
    <phoneticPr fontId="1" type="noConversion"/>
  </si>
  <si>
    <t>Coastal to Inland</t>
    <phoneticPr fontId="1" type="noConversion"/>
  </si>
  <si>
    <t>Inland to Coastal</t>
    <phoneticPr fontId="1" type="noConversion"/>
  </si>
  <si>
    <t xml:space="preserve">Supplementary Table S6. The best coalecoalescent Model Parameters. </t>
    <phoneticPr fontId="1" type="noConversion"/>
  </si>
  <si>
    <t>Shenzhen to Longan</t>
    <phoneticPr fontId="1" type="noConversion"/>
  </si>
  <si>
    <t>Time (generation)</t>
    <phoneticPr fontId="1" type="noConversion"/>
  </si>
  <si>
    <t>Bottleneck</t>
    <phoneticPr fontId="1" type="noConversion"/>
  </si>
  <si>
    <t>Effective Population Size (individual)</t>
    <phoneticPr fontId="1" type="noConversion"/>
  </si>
  <si>
    <t xml:space="preserve">Longan_Luocheng divergence </t>
    <phoneticPr fontId="1" type="noConversion"/>
  </si>
  <si>
    <t xml:space="preserve">Coastal_Inland divergence </t>
    <phoneticPr fontId="1" type="noConversion"/>
  </si>
  <si>
    <t>ONTOLOGY</t>
  </si>
  <si>
    <t>ID</t>
  </si>
  <si>
    <t>Description</t>
  </si>
  <si>
    <t>GeneRatio</t>
  </si>
  <si>
    <t>BgRatio</t>
  </si>
  <si>
    <t>pvalue</t>
  </si>
  <si>
    <t>p.adjust</t>
  </si>
  <si>
    <t>qvalue</t>
  </si>
  <si>
    <t>geneID</t>
  </si>
  <si>
    <t>BP</t>
  </si>
  <si>
    <t>GO:0043934</t>
    <phoneticPr fontId="1" type="noConversion"/>
  </si>
  <si>
    <t>sporulation</t>
    <phoneticPr fontId="1" type="noConversion"/>
  </si>
  <si>
    <t>18/624</t>
  </si>
  <si>
    <t>73/18569</t>
  </si>
  <si>
    <t>Vitis03g00807-mRNA-1/Vitis04g01321-mRNA-1/Vitis04g01321-mRNA-2/Vitis04g01321-mRNA-3/Vitis04g01321-mRNA-4/Vitis04g01321-mRNA-5/Vitis06g00357-mRNA-1/Vitis10g00369-mRNA-1/Vitis18g01120-mRNA-1/Vitis18g01120-mRNA-2/Vitis18g01120-mRNA-3/Vitis18g01591-mRNA-1/Vitis18g01591-mRNA-2/Vitis18g01591-mRNA-3/Vitis18g01591-mRNA-4/Vitis18g01591-mRNA-5/Vitis18g01591-mRNA-6/Vitis18g01591-mRNA-7</t>
    <phoneticPr fontId="1" type="noConversion"/>
  </si>
  <si>
    <t>GO:0031321</t>
  </si>
  <si>
    <t>ascospore-type prospore assembly</t>
  </si>
  <si>
    <t>9/624</t>
  </si>
  <si>
    <t>13/18569</t>
  </si>
  <si>
    <t>Vitis04g01321-mRNA-1/Vitis04g01321-mRNA-2/Vitis04g01321-mRNA-3/Vitis04g01321-mRNA-4/Vitis04g01321-mRNA-5/Vitis10g00369-mRNA-1/Vitis18g01120-mRNA-1/Vitis18g01120-mRNA-2/Vitis18g01120-mRNA-3</t>
  </si>
  <si>
    <t>CC</t>
  </si>
  <si>
    <t>GO:0005628</t>
  </si>
  <si>
    <t>prospore membrane</t>
    <phoneticPr fontId="1" type="noConversion"/>
  </si>
  <si>
    <t>13/18494</t>
  </si>
  <si>
    <t>GO:0042763</t>
  </si>
  <si>
    <t>intracellular immature spore</t>
  </si>
  <si>
    <t>GO:0042764</t>
  </si>
  <si>
    <t>ascospore-type prospore</t>
  </si>
  <si>
    <t>GO:0034293</t>
  </si>
  <si>
    <t>sexual sporulation</t>
  </si>
  <si>
    <t>17/624</t>
  </si>
  <si>
    <t>66/18569</t>
  </si>
  <si>
    <t>Vitis03g00807-mRNA-1/Vitis04g01321-mRNA-1/Vitis04g01321-mRNA-2/Vitis04g01321-mRNA-3/Vitis04g01321-mRNA-4/Vitis04g01321-mRNA-5/Vitis10g00369-mRNA-1/Vitis18g01120-mRNA-1/Vitis18g01120-mRNA-2/Vitis18g01120-mRNA-3/Vitis18g01591-mRNA-1/Vitis18g01591-mRNA-2/Vitis18g01591-mRNA-3/Vitis18g01591-mRNA-4/Vitis18g01591-mRNA-5/Vitis18g01591-mRNA-6/Vitis18g01591-mRNA-7</t>
  </si>
  <si>
    <t>GO:0030437</t>
  </si>
  <si>
    <t>ascospore formation</t>
  </si>
  <si>
    <t>15/18569</t>
  </si>
  <si>
    <t>GO:0043935</t>
  </si>
  <si>
    <t>GO:0030435</t>
  </si>
  <si>
    <t>sporulation resulting in formation of a cellular spore</t>
  </si>
  <si>
    <t>10/624</t>
  </si>
  <si>
    <t>21/18569</t>
  </si>
  <si>
    <t>Vitis04g01321-mRNA-1/Vitis04g01321-mRNA-2/Vitis04g01321-mRNA-3/Vitis04g01321-mRNA-4/Vitis04g01321-mRNA-5/Vitis06g00357-mRNA-1/Vitis10g00369-mRNA-1/Vitis18g01120-mRNA-1/Vitis18g01120-mRNA-2/Vitis18g01120-mRNA-3</t>
  </si>
  <si>
    <t>GO:0031322</t>
  </si>
  <si>
    <t>ascospore-type prospore-specific spindle pole body remodeling</t>
  </si>
  <si>
    <t>8/624</t>
  </si>
  <si>
    <t>12/18569</t>
  </si>
  <si>
    <t>Vitis04g01321-mRNA-1/Vitis04g01321-mRNA-2/Vitis04g01321-mRNA-3/Vitis04g01321-mRNA-4/Vitis04g01321-mRNA-5/Vitis18g01120-mRNA-1/Vitis18g01120-mRNA-2/Vitis18g01120-mRNA-3</t>
  </si>
  <si>
    <t>GO:0120010</t>
  </si>
  <si>
    <t>intermembrane phospholipid transfer</t>
  </si>
  <si>
    <t>MF</t>
  </si>
  <si>
    <t>GO:0008525</t>
  </si>
  <si>
    <t>phosphatidylcholine transporter activity</t>
  </si>
  <si>
    <t>8/548</t>
  </si>
  <si>
    <t>12/16256</t>
  </si>
  <si>
    <t>GO:0120009</t>
  </si>
  <si>
    <t>intermembrane lipid transfer</t>
  </si>
  <si>
    <t>GO:0022413</t>
  </si>
  <si>
    <t>reproductive process in single-celled organism</t>
  </si>
  <si>
    <t>18/18569</t>
  </si>
  <si>
    <t>GO:0032505</t>
  </si>
  <si>
    <t>reproduction of a single-celled organism</t>
  </si>
  <si>
    <t>GO:0008526</t>
  </si>
  <si>
    <t>phosphatidylinositol transfer activity</t>
  </si>
  <si>
    <t>14/16256</t>
  </si>
  <si>
    <t>GO:0120014</t>
  </si>
  <si>
    <t>phospholipid transfer activity</t>
  </si>
  <si>
    <t>GO:0006513</t>
  </si>
  <si>
    <t>protein monoubiquitination</t>
  </si>
  <si>
    <t>20/18569</t>
  </si>
  <si>
    <t>Vitis07g01854-mRNA-1/Vitis07g01854-mRNA-2/Vitis07g01854-mRNA-3/Vitis07g01854-mRNA-4/Vitis07g01854-mRNA-5/Vitis07g01854-mRNA-6/Vitis08g00791-mRNA-1/Vitis08g00791-mRNA-2/Vitis15g00727-mRNA-1</t>
  </si>
  <si>
    <t>GO:1902358</t>
  </si>
  <si>
    <t>sulfate transmembrane transport</t>
  </si>
  <si>
    <t>11/624</t>
  </si>
  <si>
    <t>35/18569</t>
  </si>
  <si>
    <t>Vitis11g00422-mRNA-1/Vitis11g00422-mRNA-2/Vitis11g00422-mRNA-3/Vitis11g00422-mRNA-4/Vitis11g00422-mRNA-5/Vitis11g00422-mRNA-6/Vitis11g00422-mRNA-7/Vitis11g00422-mRNA-8/Vitis18g00414-mRNA-1/Vitis18g00414-mRNA-2/Vitis18g00414-mRNA-3</t>
  </si>
  <si>
    <t>GO:0015116</t>
  </si>
  <si>
    <t>sulfate transmembrane transporter activity</t>
  </si>
  <si>
    <t>11/548</t>
  </si>
  <si>
    <t>35/16256</t>
  </si>
  <si>
    <t>Supplementary Table S7. Enrichment results of inland population-specific selective genes by PBS analysis (Sorted by pvalue top 20).</t>
    <phoneticPr fontId="1" type="noConversion"/>
  </si>
  <si>
    <t>sexual sporulation resulting in formation of a cellular spore</t>
    <phoneticPr fontId="1" type="noConversion"/>
  </si>
  <si>
    <t>regulation of inward rectifier potassium channel activity</t>
  </si>
  <si>
    <t>6/385</t>
  </si>
  <si>
    <t>10/18569</t>
  </si>
  <si>
    <t>Vitis05g01939-mRNA-1/Vitis05g01939-mRNA-2/Vitis05g01939-mRNA-3/Vitis05g01939-mRNA-4/Vitis05g01939-mRNA-5/Vitis05g01939-mRNA-6</t>
  </si>
  <si>
    <t>GO:1901001</t>
    <phoneticPr fontId="1" type="noConversion"/>
  </si>
  <si>
    <t>negative regulation of response to salt stress</t>
    <phoneticPr fontId="1" type="noConversion"/>
  </si>
  <si>
    <t>11/18569</t>
  </si>
  <si>
    <t>GO:1901016</t>
  </si>
  <si>
    <t>regulation of potassium ion transmembrane transporter activity</t>
  </si>
  <si>
    <t>14/18569</t>
  </si>
  <si>
    <t>GO:1904062</t>
  </si>
  <si>
    <t>regulation of cation transmembrane transport</t>
  </si>
  <si>
    <t>8/385</t>
  </si>
  <si>
    <t>36/18569</t>
  </si>
  <si>
    <t>Vitis05g01939-mRNA-1/Vitis05g01939-mRNA-2/Vitis05g01939-mRNA-3/Vitis05g01939-mRNA-4/Vitis05g01939-mRNA-5/Vitis05g01939-mRNA-6/Vitis19g00222-mRNA-1/Vitis19g00222-mRNA-2</t>
  </si>
  <si>
    <t>GO:1901379</t>
  </si>
  <si>
    <t>regulation of potassium ion transmembrane transport</t>
  </si>
  <si>
    <t>17/18569</t>
  </si>
  <si>
    <t>response to photooxidative stress</t>
  </si>
  <si>
    <t>5/385</t>
  </si>
  <si>
    <t>Vitis03g01643-mRNA-1/Vitis03g01643-mRNA-2/Vitis07g01641-mRNA-1/Vitis07g01641-mRNA-2/Vitis07g01641-mRNA-3</t>
  </si>
  <si>
    <t>GO:1901000</t>
  </si>
  <si>
    <t>regulation of response to salt stress</t>
  </si>
  <si>
    <t>46/18569</t>
  </si>
  <si>
    <t>Vitis05g01939-mRNA-1/Vitis05g01939-mRNA-2/Vitis05g01939-mRNA-3/Vitis05g01939-mRNA-4/Vitis05g01939-mRNA-5/Vitis05g01939-mRNA-6/Vitis12g01615-mRNA-1/Vitis12g01615-mRNA-2</t>
  </si>
  <si>
    <t>GO:2001257</t>
  </si>
  <si>
    <t>regulation of cation channel activity</t>
  </si>
  <si>
    <t>22/18569</t>
  </si>
  <si>
    <t>GO:1904353</t>
  </si>
  <si>
    <t>regulation of telomere capping</t>
  </si>
  <si>
    <t>28/18569</t>
  </si>
  <si>
    <t>Vitis12g01530-mRNA-1/Vitis12g01530-mRNA-2/Vitis12g01530-mRNA-3/Vitis12g01537-mRNA-1/Vitis19g00107-mRNA-1/Vitis19g00107-mRNA-2</t>
  </si>
  <si>
    <t>GO:1904355</t>
  </si>
  <si>
    <t>positive regulation of telomere capping</t>
  </si>
  <si>
    <t>GO:0043266</t>
  </si>
  <si>
    <t>regulation of potassium ion transport</t>
  </si>
  <si>
    <t>29/18569</t>
  </si>
  <si>
    <t>GO:0047484</t>
  </si>
  <si>
    <t>regulation of response to osmotic stress</t>
  </si>
  <si>
    <t>65/18569</t>
  </si>
  <si>
    <t>GO:0009269</t>
  </si>
  <si>
    <t>response to desiccation</t>
  </si>
  <si>
    <t>Vitis09g00073-mRNA-1/Vitis09g00073-mRNA-2/Vitis09g00073-mRNA-3/Vitis09g00073-mRNA-4/Vitis09g00073-mRNA-5</t>
  </si>
  <si>
    <t>GO:0007009</t>
  </si>
  <si>
    <t>plasma membrane organization</t>
  </si>
  <si>
    <t>4/385</t>
  </si>
  <si>
    <t>Vitis02g00435-mRNA-1/Vitis02g00435-mRNA-2/Vitis02g00435-mRNA-3/Vitis02g00435-mRNA-4</t>
  </si>
  <si>
    <t>GO:0048577</t>
  </si>
  <si>
    <t>negative regulation of short-day photoperiodism flowering</t>
    <phoneticPr fontId="1" type="noConversion"/>
  </si>
  <si>
    <t>Vitis08g01787-mRNA-1/Vitis08g01787-mRNA-2/Vitis08g01787-mRNA-3/Vitis08g01787-mRNA-4</t>
  </si>
  <si>
    <t>GO:0016233</t>
  </si>
  <si>
    <t>telomere capping</t>
  </si>
  <si>
    <t>GO:0051973</t>
  </si>
  <si>
    <t>positive regulation of telomerase activity</t>
  </si>
  <si>
    <t>GO:0032212</t>
  </si>
  <si>
    <t>positive regulation of telomere maintenance via telomerase</t>
  </si>
  <si>
    <t>7/385</t>
  </si>
  <si>
    <t>52/18569</t>
  </si>
  <si>
    <t>Vitis02g01402-mRNA-1/Vitis12g01530-mRNA-1/Vitis12g01530-mRNA-2/Vitis12g01530-mRNA-3/Vitis12g01537-mRNA-1/Vitis19g00107-mRNA-1/Vitis19g00107-mRNA-2</t>
  </si>
  <si>
    <t>GO:1904358</t>
  </si>
  <si>
    <t>positive regulation of telomere maintenance via telomere lengthening</t>
  </si>
  <si>
    <t>GO:0051972</t>
  </si>
  <si>
    <t>regulation of telomerase activity</t>
  </si>
  <si>
    <t>41/18569</t>
  </si>
  <si>
    <t>GO:0009910</t>
  </si>
  <si>
    <t>negative regulation of flower development</t>
  </si>
  <si>
    <t>60/18569</t>
  </si>
  <si>
    <t>Vitis03g01614-mRNA-1/Vitis03g01614-mRNA-2/Vitis03g01614-mRNA-3/Vitis08g01787-mRNA-1/Vitis08g01787-mRNA-2/Vitis08g01787-mRNA-3/Vitis08g01787-mRNA-4</t>
  </si>
  <si>
    <t>Supplementary Table S8. Enrichment results of coastal population-specific selective genes by PBS analysis (Sorted by pvalue top 20).</t>
    <phoneticPr fontId="1" type="noConversion"/>
  </si>
  <si>
    <t>qvalue</t>
    <phoneticPr fontId="1" type="noConversion"/>
  </si>
  <si>
    <t>GO:1901979</t>
    <phoneticPr fontId="1" type="noConversion"/>
  </si>
  <si>
    <t>GO:0080183</t>
    <phoneticPr fontId="1" type="noConversion"/>
  </si>
  <si>
    <t>GO:0002084</t>
  </si>
  <si>
    <t>protein depalmitoylation</t>
  </si>
  <si>
    <t>8/134</t>
  </si>
  <si>
    <t>Vitis04g00481-mRNA-1/Vitis04g00481-mRNA-2/Vitis04g00481-mRNA-3/Vitis04g00481-mRNA-4/Vitis10g00186-mRNA-1/Vitis10g00186-mRNA-2/Vitis10g00186-mRNA-3/Vitis10g00186-mRNA-4</t>
  </si>
  <si>
    <t>GO:0042159</t>
  </si>
  <si>
    <t>lipoprotein catabolic process</t>
  </si>
  <si>
    <t>GO:0098734</t>
  </si>
  <si>
    <t>macromolecule depalmitoylation</t>
  </si>
  <si>
    <t>GO:0003008</t>
  </si>
  <si>
    <t>15/134</t>
  </si>
  <si>
    <t>230/18569</t>
  </si>
  <si>
    <t>Vitis08g01785-mRNA-1/Vitis08g01785-mRNA-2/Vitis08g01785-mRNA-3/Vitis09g01162-mRNA-1/Vitis09g01162-mRNA-10/Vitis09g01162-mRNA-11/Vitis09g01162-mRNA-12/Vitis09g01162-mRNA-2/Vitis09g01162-mRNA-3/Vitis09g01162-mRNA-4/Vitis09g01162-mRNA-5/Vitis09g01162-mRNA-6/Vitis09g01162-mRNA-7/Vitis09g01162-mRNA-8/Vitis09g01162-mRNA-9</t>
  </si>
  <si>
    <t>vascular transport</t>
  </si>
  <si>
    <t>12/134</t>
  </si>
  <si>
    <t>141/18569</t>
  </si>
  <si>
    <t>Vitis09g01162-mRNA-1/Vitis09g01162-mRNA-10/Vitis09g01162-mRNA-11/Vitis09g01162-mRNA-12/Vitis09g01162-mRNA-2/Vitis09g01162-mRNA-3/Vitis09g01162-mRNA-4/Vitis09g01162-mRNA-5/Vitis09g01162-mRNA-6/Vitis09g01162-mRNA-7/Vitis09g01162-mRNA-8/Vitis09g01162-mRNA-9</t>
  </si>
  <si>
    <t>phloem transport</t>
  </si>
  <si>
    <t>GO:0006898</t>
  </si>
  <si>
    <t>receptor-mediated endocytosis</t>
  </si>
  <si>
    <t>14/134</t>
  </si>
  <si>
    <t>224/18569</t>
  </si>
  <si>
    <t>Vitis09g01162-mRNA-1/Vitis09g01162-mRNA-10/Vitis09g01162-mRNA-11/Vitis09g01162-mRNA-12/Vitis09g01162-mRNA-2/Vitis09g01162-mRNA-3/Vitis09g01162-mRNA-4/Vitis09g01162-mRNA-5/Vitis09g01162-mRNA-6/Vitis09g01162-mRNA-7/Vitis09g01162-mRNA-8/Vitis09g01162-mRNA-9/Vitis18g02216-mRNA-1/Vitis18g02216-mRNA-2</t>
  </si>
  <si>
    <t>160/18569</t>
  </si>
  <si>
    <t>GO:0016045</t>
  </si>
  <si>
    <t>detection of bacterium</t>
  </si>
  <si>
    <t>detection of other organism</t>
  </si>
  <si>
    <t>GO:0098581</t>
  </si>
  <si>
    <t>detection of external biotic stimulus</t>
  </si>
  <si>
    <t>GO:0071918</t>
  </si>
  <si>
    <t>urea transmembrane transport</t>
  </si>
  <si>
    <t>6/134</t>
  </si>
  <si>
    <t>Vitis16g00643-mRNA-1/Vitis16g00643-mRNA-2/Vitis16g00643-mRNA-3/Vitis16g00643-mRNA-4/Vitis16g00643-mRNA-5/Vitis16g00643-mRNA-6</t>
  </si>
  <si>
    <t>GO:0003018</t>
  </si>
  <si>
    <t>vascular process in circulatory system</t>
  </si>
  <si>
    <t>163/18569</t>
  </si>
  <si>
    <t>GO:0052482</t>
  </si>
  <si>
    <t>defense response by cell wall thickening</t>
  </si>
  <si>
    <t>168/18569</t>
  </si>
  <si>
    <t>GO:0052544</t>
  </si>
  <si>
    <t>defense response by callose deposition in cell wall</t>
  </si>
  <si>
    <t>GO:0010359</t>
  </si>
  <si>
    <t>regulation of anion channel activity</t>
  </si>
  <si>
    <t>172/18569</t>
  </si>
  <si>
    <t>GO:0052543</t>
  </si>
  <si>
    <t>callose deposition in cell wall</t>
  </si>
  <si>
    <t>GO:0015840</t>
  </si>
  <si>
    <t>urea transport</t>
  </si>
  <si>
    <t>GO:0052542</t>
  </si>
  <si>
    <t>defense response by callose deposition</t>
  </si>
  <si>
    <t>174/18569</t>
  </si>
  <si>
    <t>GO:0052386</t>
  </si>
  <si>
    <t>cell wall thickening</t>
  </si>
  <si>
    <t>175/18569</t>
  </si>
  <si>
    <t>GO:1903959</t>
  </si>
  <si>
    <t>regulation of anion transmembrane transport</t>
  </si>
  <si>
    <t>178/18569</t>
  </si>
  <si>
    <t>GO:0052545</t>
  </si>
  <si>
    <t>callose localization</t>
  </si>
  <si>
    <t>184/18569</t>
  </si>
  <si>
    <t>GO:0010305</t>
  </si>
  <si>
    <t>leaf vascular tissue pattern formation</t>
  </si>
  <si>
    <t>197/18569</t>
  </si>
  <si>
    <t>Supplementary Table S9. Enrichment results of the same selective genes in coastal and inland populations  by PBS analysis (Sorted by pvalue top 20).</t>
    <phoneticPr fontId="1" type="noConversion"/>
  </si>
  <si>
    <t>GO:0010232</t>
    <phoneticPr fontId="1" type="noConversion"/>
  </si>
  <si>
    <t>GO:0010233</t>
    <phoneticPr fontId="1" type="noConversion"/>
  </si>
  <si>
    <t>system process</t>
    <phoneticPr fontId="1" type="noConversion"/>
  </si>
  <si>
    <t>detection of biotic stimulus</t>
    <phoneticPr fontId="1" type="noConversion"/>
  </si>
  <si>
    <t>GO:0009595</t>
    <phoneticPr fontId="1" type="noConversion"/>
  </si>
  <si>
    <t>GO:0098543</t>
    <phoneticPr fontId="1" type="noConversion"/>
  </si>
  <si>
    <t>name</t>
  </si>
  <si>
    <t>Group</t>
  </si>
  <si>
    <t>la1</t>
  </si>
  <si>
    <t>Inland</t>
  </si>
  <si>
    <t>la3</t>
  </si>
  <si>
    <t>la4</t>
  </si>
  <si>
    <t>la5</t>
  </si>
  <si>
    <t>la6</t>
  </si>
  <si>
    <t>la7</t>
  </si>
  <si>
    <t>lc10</t>
  </si>
  <si>
    <t>Luocheng</t>
  </si>
  <si>
    <t>lc11</t>
  </si>
  <si>
    <t>lc12</t>
  </si>
  <si>
    <t>lc13</t>
  </si>
  <si>
    <t>lc1</t>
  </si>
  <si>
    <t>lc2</t>
  </si>
  <si>
    <t>lc3</t>
  </si>
  <si>
    <t>lc4</t>
  </si>
  <si>
    <t>lc5</t>
  </si>
  <si>
    <t>lc6</t>
  </si>
  <si>
    <t>lc7</t>
  </si>
  <si>
    <t>lc8</t>
  </si>
  <si>
    <t>lc9</t>
  </si>
  <si>
    <t>sz14</t>
  </si>
  <si>
    <t>Coastal</t>
  </si>
  <si>
    <t>sz2</t>
  </si>
  <si>
    <t>sz3</t>
  </si>
  <si>
    <t>sz4</t>
  </si>
  <si>
    <t>sz5</t>
  </si>
  <si>
    <t>sz6</t>
  </si>
  <si>
    <t>sz7</t>
  </si>
  <si>
    <t>sz8</t>
  </si>
  <si>
    <t>sz9</t>
  </si>
  <si>
    <t>sz10</t>
  </si>
  <si>
    <t>sz11</t>
  </si>
  <si>
    <t>sz12</t>
  </si>
  <si>
    <t>sz13</t>
  </si>
  <si>
    <t>Heterozygous_SV</t>
    <phoneticPr fontId="1" type="noConversion"/>
  </si>
  <si>
    <t>Recessive_SV</t>
    <phoneticPr fontId="1" type="noConversion"/>
  </si>
  <si>
    <t xml:space="preserve">Additive_SV </t>
    <phoneticPr fontId="1" type="noConversion"/>
  </si>
  <si>
    <t>sz1</t>
    <phoneticPr fontId="1" type="noConversion"/>
  </si>
  <si>
    <t>NA</t>
    <phoneticPr fontId="1" type="noConversion"/>
  </si>
  <si>
    <t>Heterozygous_SNP</t>
    <phoneticPr fontId="1" type="noConversion"/>
  </si>
  <si>
    <t>Recessive_SNP</t>
    <phoneticPr fontId="1" type="noConversion"/>
  </si>
  <si>
    <t xml:space="preserve">Additive_SNP  </t>
    <phoneticPr fontId="1" type="noConversion"/>
  </si>
  <si>
    <t xml:space="preserve">Supplementary Table S10. SVs and SNPs burden. </t>
    <phoneticPr fontId="1" type="noConversion"/>
  </si>
  <si>
    <t>GO:0006801</t>
  </si>
  <si>
    <t>superoxide metabolic process</t>
  </si>
  <si>
    <t>68/18569</t>
  </si>
  <si>
    <t>Vitis08g00078-mRNA-2/Vitis08g00078-mRNA-1/Vitis16g00281-mRNA-3/Vitis16g00281-mRNA-1/Vitis16g00281-mRNA-2</t>
  </si>
  <si>
    <t>Vitis11g00067-mRNA-2/Vitis11g00067-mRNA-1/Vitis11g00067-mRNA-3</t>
  </si>
  <si>
    <t>GO:0072593</t>
  </si>
  <si>
    <t>reactive oxygen species metabolic process</t>
  </si>
  <si>
    <t>244/18569</t>
  </si>
  <si>
    <t>GO:0019430</t>
  </si>
  <si>
    <t>removal of superoxide radicals</t>
  </si>
  <si>
    <t>37/18569</t>
  </si>
  <si>
    <t>Vitis16g00281-mRNA-3/Vitis16g00281-mRNA-1/Vitis16g00281-mRNA-2</t>
  </si>
  <si>
    <t>GO:0071450</t>
  </si>
  <si>
    <t>cellular response to oxygen radical</t>
  </si>
  <si>
    <t>GO:0071451</t>
  </si>
  <si>
    <t>cellular response to superoxide</t>
  </si>
  <si>
    <t>GO:0000303</t>
  </si>
  <si>
    <t>response to superoxide</t>
  </si>
  <si>
    <t>44/18569</t>
  </si>
  <si>
    <t>GO:0000305</t>
  </si>
  <si>
    <t>response to oxygen radical</t>
  </si>
  <si>
    <t>47/18569</t>
  </si>
  <si>
    <t>GO:0006081</t>
  </si>
  <si>
    <t>cellular aldehyde metabolic process</t>
  </si>
  <si>
    <t>GO:0009643</t>
  </si>
  <si>
    <t>photosynthetic acclimation</t>
  </si>
  <si>
    <t>Vitis08g00078-mRNA-2/Vitis08g00078-mRNA-1</t>
  </si>
  <si>
    <t>GO:0019344</t>
  </si>
  <si>
    <t>cysteine biosynthetic process</t>
  </si>
  <si>
    <t>19/18569</t>
  </si>
  <si>
    <t>GO:0006563</t>
  </si>
  <si>
    <t>L-serine metabolic process</t>
  </si>
  <si>
    <t>GO:0009070</t>
  </si>
  <si>
    <t>serine family amino acid biosynthetic process</t>
  </si>
  <si>
    <t>27/18569</t>
  </si>
  <si>
    <t>GO:0006534</t>
  </si>
  <si>
    <t>cysteine metabolic process</t>
  </si>
  <si>
    <t>GO:0034614</t>
  </si>
  <si>
    <t>cellular response to reactive oxygen species</t>
  </si>
  <si>
    <t>155/18569</t>
  </si>
  <si>
    <t>GO:0010310</t>
  </si>
  <si>
    <t>regulation of hydrogen peroxide metabolic process</t>
  </si>
  <si>
    <t>31/18569</t>
  </si>
  <si>
    <t>GO:0090322</t>
  </si>
  <si>
    <t>regulation of superoxide metabolic process</t>
  </si>
  <si>
    <t>32/18569</t>
  </si>
  <si>
    <t>GO:0098869</t>
  </si>
  <si>
    <t>cellular oxidant detoxification</t>
  </si>
  <si>
    <t>164/18569</t>
  </si>
  <si>
    <t>GO:0000097</t>
  </si>
  <si>
    <t>sulfur amino acid biosynthetic process</t>
  </si>
  <si>
    <t>34/18569</t>
  </si>
  <si>
    <t>GO:1990748</t>
  </si>
  <si>
    <t>cellular detoxification</t>
  </si>
  <si>
    <t>166/18569</t>
  </si>
  <si>
    <t>GO:0009956</t>
  </si>
  <si>
    <t>radial pattern formation</t>
  </si>
  <si>
    <t>42/18569</t>
  </si>
  <si>
    <t>Vitis03g00753-mRNA-1/Vitis15g01554-mRNA-1</t>
  </si>
  <si>
    <t>Supplementary Table S11. Enrichment results of the different selective genes between coastal and inland populations  by Fst_SV analysis (Sorted by pvalue top 20).</t>
    <phoneticPr fontId="1" type="noConversion"/>
  </si>
  <si>
    <t>Vitis08g00078-mRNA-2/Vitis08g00078-mRNA-1/Vitis16g00281-mRNA-3/Vitis16g00281-mRNA-1/Vitis16g00281-mRNA-2</t>
    <phoneticPr fontId="1" type="noConversion"/>
  </si>
  <si>
    <t>Supplementary Table S13. Enrichment analysis of centromeric region in mmpt chromosome 18.</t>
    <phoneticPr fontId="1" type="noConversion"/>
  </si>
  <si>
    <t>GO:0048440</t>
  </si>
  <si>
    <t>carpel development</t>
  </si>
  <si>
    <t>11/134</t>
  </si>
  <si>
    <t>120/18569</t>
  </si>
  <si>
    <t>Vitis18g00975-mRNA-1/Vitis18g00975-mRNA-2/Vitis18g00975-mRNA-4/Vitis18g00975-mRNA-3/Vitis18g00995-mRNA-1/Vitis18g00995-mRNA-2/Vitis18g01027-mRNA-1/Vitis18g01006-mRNA-4/Vitis18g01006-mRNA-3/Vitis18g01006-mRNA-1/Vitis18g01006-mRNA-2</t>
  </si>
  <si>
    <t>GO:0048467</t>
  </si>
  <si>
    <t>gynoecium development</t>
  </si>
  <si>
    <t>132/18569</t>
  </si>
  <si>
    <t>GO:0048481</t>
  </si>
  <si>
    <t>plant ovule development</t>
  </si>
  <si>
    <t>9/134</t>
  </si>
  <si>
    <t>93/18569</t>
  </si>
  <si>
    <t>Vitis18g00975-mRNA-1/Vitis18g00975-mRNA-2/Vitis18g00975-mRNA-4/Vitis18g00975-mRNA-3/Vitis18g01027-mRNA-1/Vitis18g01006-mRNA-4/Vitis18g01006-mRNA-3/Vitis18g01006-mRNA-1/Vitis18g01006-mRNA-2</t>
  </si>
  <si>
    <t>GO:0035670</t>
  </si>
  <si>
    <t>plant-type ovary development</t>
  </si>
  <si>
    <t>97/18569</t>
  </si>
  <si>
    <t>GO:0048317</t>
  </si>
  <si>
    <t>seed morphogenesis</t>
  </si>
  <si>
    <t>4/134</t>
  </si>
  <si>
    <t>Vitis18g01006-mRNA-4/Vitis18g01006-mRNA-3/Vitis18g01006-mRNA-1/Vitis18g01006-mRNA-2</t>
  </si>
  <si>
    <t>GO:0032436</t>
  </si>
  <si>
    <t>positive regulation of proteasomal ubiquitin-dependent protein catabolic process</t>
  </si>
  <si>
    <t>Vitis18g01000-mRNA-3/Vitis18g01000-mRNA-4/Vitis18g01000-mRNA-1/Vitis18g01000-mRNA-2/Vitis18g01017-mRNA-2/Vitis18g01017-mRNA-1</t>
  </si>
  <si>
    <t>GO:2000060</t>
  </si>
  <si>
    <t>positive regulation of ubiquitin-dependent protein catabolic process</t>
  </si>
  <si>
    <t>48/18569</t>
  </si>
  <si>
    <t>GO:0016131</t>
  </si>
  <si>
    <t>brassinosteroid metabolic process</t>
  </si>
  <si>
    <t>51/18569</t>
  </si>
  <si>
    <t>Vitis18g01038-mRNA-3/Vitis18g01038-mRNA-1/Vitis18g01038-mRNA-2/Vitis18g01039-mRNA-1/Vitis18g01043-mRNA-1/Vitis18g01114-mRNA-1</t>
  </si>
  <si>
    <t>GO:0032434</t>
  </si>
  <si>
    <t>regulation of proteasomal ubiquitin-dependent protein catabolic process</t>
  </si>
  <si>
    <t>GO:0010268</t>
  </si>
  <si>
    <t>brassinosteroid homeostasis</t>
  </si>
  <si>
    <t>54/18569</t>
  </si>
  <si>
    <t>GO:0016128</t>
  </si>
  <si>
    <t>phytosteroid metabolic process</t>
  </si>
  <si>
    <t>GO:0048482</t>
  </si>
  <si>
    <t>plant ovule morphogenesis</t>
  </si>
  <si>
    <t>GO:2000058</t>
  </si>
  <si>
    <t>regulation of ubiquitin-dependent protein catabolic process</t>
  </si>
  <si>
    <t>56/18569</t>
  </si>
  <si>
    <t>GO:1901800</t>
  </si>
  <si>
    <t>positive regulation of proteasomal protein catabolic process</t>
  </si>
  <si>
    <t>57/18569</t>
  </si>
  <si>
    <t>GO:1903052</t>
  </si>
  <si>
    <t>positive regulation of proteolysis involved in cellular protein catabolic process</t>
  </si>
  <si>
    <t>GO:1903364</t>
  </si>
  <si>
    <t>positive regulation of cellular protein catabolic process</t>
  </si>
  <si>
    <t>59/18569</t>
  </si>
  <si>
    <t>GO:0046621</t>
  </si>
  <si>
    <t>negative regulation of organ growth</t>
  </si>
  <si>
    <t>GO:0045732</t>
  </si>
  <si>
    <t>positive regulation of protein catabolic process</t>
  </si>
  <si>
    <t>GO:0048438</t>
  </si>
  <si>
    <t>floral whorl development</t>
  </si>
  <si>
    <t>310/18569</t>
  </si>
  <si>
    <t>GO:0061136</t>
  </si>
  <si>
    <t>regulation of proteasomal protein catabolic process</t>
  </si>
  <si>
    <t>74/18569</t>
  </si>
  <si>
    <t>GO:1903050</t>
  </si>
  <si>
    <t>regulation of proteolysis involved in cellular protein catabolic process</t>
  </si>
  <si>
    <t>GO:1903362</t>
  </si>
  <si>
    <t>regulation of cellular protein catabolic process</t>
  </si>
  <si>
    <t>76/18569</t>
  </si>
  <si>
    <t>GO:0045862</t>
  </si>
  <si>
    <t>positive regulation of proteolysis</t>
  </si>
  <si>
    <t>78/18569</t>
  </si>
  <si>
    <t>GO:0008202</t>
  </si>
  <si>
    <t>steroid metabolic process</t>
  </si>
  <si>
    <t>161/18569</t>
  </si>
  <si>
    <t>Vitis18g00988-mRNA-1/Vitis18g00993-mRNA-1/Vitis18g01038-mRNA-3/Vitis18g01038-mRNA-1/Vitis18g01038-mRNA-2/Vitis18g01039-mRNA-1/Vitis18g01043-mRNA-1/Vitis18g01114-mRNA-1</t>
  </si>
  <si>
    <t>GO:0046620</t>
  </si>
  <si>
    <t>regulation of organ growth</t>
  </si>
  <si>
    <t>25/18569</t>
  </si>
  <si>
    <t>GO:0048445</t>
  </si>
  <si>
    <t>carpel morphogenesis</t>
  </si>
  <si>
    <t>GO:0080060</t>
  </si>
  <si>
    <t>integument development</t>
  </si>
  <si>
    <t>Vitis18g00975-mRNA-1/Vitis18g00975-mRNA-2/Vitis18g00975-mRNA-4/Vitis18g00975-mRNA-3</t>
  </si>
  <si>
    <t>GO:0045926</t>
  </si>
  <si>
    <t>negative regulation of growth</t>
  </si>
  <si>
    <t>7/134</t>
  </si>
  <si>
    <t>126/18569</t>
  </si>
  <si>
    <t>Vitis18g01082-mRNA-2/Vitis18g01082-mRNA-1/Vitis18g01082-mRNA-3/Vitis18g01006-mRNA-4/Vitis18g01006-mRNA-3/Vitis18g01006-mRNA-1/Vitis18g01006-mRNA-2</t>
  </si>
  <si>
    <t>GO:0002576</t>
  </si>
  <si>
    <t>platelet degranulation</t>
  </si>
  <si>
    <t>5/134</t>
  </si>
  <si>
    <t>Vitis18g01062-mRNA-5/Vitis18g01062-mRNA-3/Vitis18g01062-mRNA-8/Vitis18g01062-mRNA-9/Vitis18g01062-mRNA-7</t>
  </si>
  <si>
    <t>GO:0042176</t>
  </si>
  <si>
    <t>regulation of protein catabolic process</t>
  </si>
  <si>
    <t>89/18569</t>
  </si>
  <si>
    <t>GO:0000038</t>
  </si>
  <si>
    <t>very long-chain fatty acid metabolic process</t>
  </si>
  <si>
    <t>Vitis18g01013-mRNA-2/Vitis18g01013-mRNA-1/Vitis18g01032-mRNA-2/Vitis18g01032-mRNA-1</t>
  </si>
  <si>
    <t>GO:0006855</t>
  </si>
  <si>
    <t>xenobiotic transmembrane transport</t>
  </si>
  <si>
    <t>181/18569</t>
  </si>
  <si>
    <t>Vitis18g01002-mRNA-6/Vitis18g00962-mRNA-1/Vitis18g01002-mRNA-4/Vitis18g01002-mRNA-5/Vitis18g01002-mRNA-7/Vitis18g01002-mRNA-2/Vitis18g01002-mRNA-3/Vitis18g01002-mRNA-1</t>
  </si>
  <si>
    <t>GO:0042908</t>
  </si>
  <si>
    <t>xenobiotic transport</t>
  </si>
  <si>
    <t>GO:1900057</t>
  </si>
  <si>
    <t>positive regulation of leaf senescence</t>
  </si>
  <si>
    <t>30/18569</t>
  </si>
  <si>
    <t>GO:1905623</t>
  </si>
  <si>
    <t>positive regulation of leaf development</t>
  </si>
  <si>
    <t>GO:0048437</t>
  </si>
  <si>
    <t>floral organ development</t>
  </si>
  <si>
    <t>433/18569</t>
  </si>
  <si>
    <t>Vitis18g00975-mRNA-1/Vitis18g00975-mRNA-2/Vitis18g00975-mRNA-4/Vitis18g00975-mRNA-3/Vitis18g00995-mRNA-1/Vitis18g00995-mRNA-2/Vitis18g01027-mRNA-1/Vitis18g01065-mRNA-1/Vitis18g01006-mRNA-4/Vitis18g01006-mRNA-3/Vitis18g01006-mRNA-1/Vitis18g01006-mRNA-2</t>
  </si>
  <si>
    <t>GO:0035265</t>
  </si>
  <si>
    <t>organ growth</t>
  </si>
  <si>
    <t>GO:0009962</t>
  </si>
  <si>
    <t>regulation of flavonoid biosynthetic process</t>
  </si>
  <si>
    <t>62/18569</t>
  </si>
  <si>
    <t>Vitis18g01016-mRNA-1/Vitis18g01016-mRNA-3/Vitis18g01020-mRNA-1/Vitis18g01021-mRNA-1/Vitis18g01022-mRNA-1</t>
  </si>
  <si>
    <t>GO:0009813</t>
  </si>
  <si>
    <t>flavonoid biosynthetic process</t>
  </si>
  <si>
    <t>148/18569</t>
  </si>
  <si>
    <t>Vitis18g01016-mRNA-1/Vitis18g01016-mRNA-3/Vitis18g01020-mRNA-1/Vitis18g01021-mRNA-1/Vitis18g01022-mRNA-1/Vitis18g01105-mRNA-1/Vitis18g01106-mRNA-1</t>
  </si>
  <si>
    <t>GO:0043966</t>
  </si>
  <si>
    <t>histone H3 acetylation</t>
  </si>
  <si>
    <t>GO:0055088</t>
  </si>
  <si>
    <t>lipid homeostasis</t>
  </si>
  <si>
    <t>105/18569</t>
  </si>
  <si>
    <t>GO:0048640</t>
  </si>
  <si>
    <t>negative regulation of developmental growth</t>
  </si>
  <si>
    <t>GO:0030162</t>
  </si>
  <si>
    <t>regulation of proteolysis</t>
  </si>
  <si>
    <t>157/18569</t>
  </si>
  <si>
    <t>Vitis18g00963-mRNA-1/Vitis18g01000-mRNA-3/Vitis18g01000-mRNA-4/Vitis18g01000-mRNA-1/Vitis18g01000-mRNA-2/Vitis18g01017-mRNA-2/Vitis18g01017-mRNA-1</t>
  </si>
  <si>
    <t>GO:2000279</t>
  </si>
  <si>
    <t>negative regulation of DNA biosynthetic process</t>
  </si>
  <si>
    <t>3/134</t>
  </si>
  <si>
    <t>Vitis18g01082-mRNA-2/Vitis18g01082-mRNA-1/Vitis18g01082-mRNA-3</t>
  </si>
  <si>
    <t>GO:1901992</t>
  </si>
  <si>
    <t>positive regulation of mitotic cell cycle phase transition</t>
  </si>
  <si>
    <t>Vitis18g01053-mRNA-1/Vitis18g01017-mRNA-2/Vitis18g01017-mRNA-1</t>
  </si>
  <si>
    <t>GO:0046864</t>
  </si>
  <si>
    <t>isoprenoid transport</t>
  </si>
  <si>
    <t>Vitis18g00964-mRNA-1/Vitis18g00964-mRNA-3/Vitis18g00964-mRNA-2</t>
  </si>
  <si>
    <t>GO:0046865</t>
  </si>
  <si>
    <t>terpenoid transport</t>
  </si>
  <si>
    <t>GO:0080168</t>
  </si>
  <si>
    <t>abscisic acid transport</t>
  </si>
  <si>
    <t>GO:0009812</t>
  </si>
  <si>
    <t>flavonoid metabolic process</t>
  </si>
  <si>
    <t>GO:1901989</t>
  </si>
  <si>
    <t>positive regulation of cell cycle phase transition</t>
  </si>
  <si>
    <t>GO:0051053</t>
  </si>
  <si>
    <t>negative regulation of DNA metabolic process</t>
  </si>
  <si>
    <t>50/18569</t>
  </si>
  <si>
    <t>Vitis18g00959-mRNA-1/Vitis18g01082-mRNA-2/Vitis18g01082-mRNA-1/Vitis18g01082-mRNA-3</t>
  </si>
  <si>
    <t>GO:0010413</t>
  </si>
  <si>
    <t>glucuronoxylan metabolic process</t>
  </si>
  <si>
    <t>Vitis18g01011-mRNA-1/Vitis18g01011-mRNA-3/Vitis18g01011-mRNA-2</t>
  </si>
  <si>
    <t>GO:0010417</t>
  </si>
  <si>
    <t>glucuronoxylan biosynthetic process</t>
  </si>
  <si>
    <t>GO:0032940</t>
  </si>
  <si>
    <t>secretion by cell</t>
  </si>
  <si>
    <t>264/18569</t>
  </si>
  <si>
    <t>Vitis18g01062-mRNA-5/Vitis18g01062-mRNA-3/Vitis18g01062-mRNA-8/Vitis18g01062-mRNA-9/Vitis18g01062-mRNA-7/Vitis18g01090-mRNA-2/Vitis18g01090-mRNA-1/Vitis18g00996-mRNA-1</t>
  </si>
  <si>
    <t>GO:0045055</t>
  </si>
  <si>
    <t>regulated exocytosis</t>
  </si>
  <si>
    <t>99/18569</t>
  </si>
  <si>
    <t>GO:0046903</t>
  </si>
  <si>
    <t>secretion</t>
  </si>
  <si>
    <t>275/18569</t>
  </si>
  <si>
    <t>GO:0032984</t>
  </si>
  <si>
    <t>protein-containing complex disassembly</t>
  </si>
  <si>
    <t>Vitis18g00985-mRNA-1/Vitis18g00995-mRNA-1/Vitis18g00995-mRNA-2/Vitis18g01051-mRNA-1</t>
  </si>
  <si>
    <t>GO:0031331</t>
  </si>
  <si>
    <t>positive regulation of cellular catabolic process</t>
  </si>
  <si>
    <t>233/18569</t>
  </si>
  <si>
    <t>Vitis18g01065-mRNA-1/Vitis18g01000-mRNA-3/Vitis18g01000-mRNA-4/Vitis18g01000-mRNA-1/Vitis18g01000-mRNA-2/Vitis18g01017-mRNA-2/Vitis18g01017-mRNA-1</t>
  </si>
  <si>
    <t>GO:0009896</t>
  </si>
  <si>
    <t>positive regulation of catabolic process</t>
  </si>
  <si>
    <t>242/18569</t>
  </si>
  <si>
    <t>GO:0045492</t>
  </si>
  <si>
    <t>xylan biosynthetic process</t>
  </si>
  <si>
    <t>GO:0045931</t>
  </si>
  <si>
    <t>positive regulation of mitotic cell cycle</t>
  </si>
  <si>
    <t>GO:0140352</t>
  </si>
  <si>
    <t>export from cell</t>
  </si>
  <si>
    <t>319/18569</t>
  </si>
  <si>
    <t>GO:0009200</t>
  </si>
  <si>
    <t>deoxyribonucleoside triphosphate metabolic process</t>
  </si>
  <si>
    <t>2/134</t>
  </si>
  <si>
    <t>Vitis18g01068-mRNA-1/Vitis18g01068-mRNA-2</t>
  </si>
  <si>
    <t>GO:0009263</t>
  </si>
  <si>
    <t>deoxyribonucleotide biosynthetic process</t>
  </si>
  <si>
    <t>GO:0009394</t>
  </si>
  <si>
    <t>2'-deoxyribonucleotide metabolic process</t>
  </si>
  <si>
    <t>GO:0019692</t>
  </si>
  <si>
    <t>deoxyribose phosphate metabolic process</t>
  </si>
  <si>
    <t>GO:1900055</t>
  </si>
  <si>
    <t>regulation of leaf senescence</t>
  </si>
  <si>
    <t>GO:0007098</t>
  </si>
  <si>
    <t>centrosome cycle</t>
  </si>
  <si>
    <t>Vitis18g01017-mRNA-2/Vitis18g01017-mRNA-1</t>
  </si>
  <si>
    <t>GO:0055002</t>
  </si>
  <si>
    <t>striated muscle cell development</t>
  </si>
  <si>
    <t>Vitis18g01012-mRNA-2/Vitis18g01012-mRNA-1</t>
  </si>
  <si>
    <t>GO:0008285</t>
  </si>
  <si>
    <t>negative regulation of cell population proliferation</t>
  </si>
  <si>
    <t>81/18569</t>
  </si>
  <si>
    <t>GO:0007420</t>
  </si>
  <si>
    <t>brain development</t>
  </si>
  <si>
    <t>40/18569</t>
  </si>
  <si>
    <t>Vitis18g00993-mRNA-1/Vitis18g01017-mRNA-2/Vitis18g01017-mRNA-1</t>
  </si>
  <si>
    <t>GO:0006369</t>
  </si>
  <si>
    <t>termination of RNA polymerase II transcription</t>
  </si>
  <si>
    <t>Vitis18g00995-mRNA-1/Vitis18g00995-mRNA-2</t>
  </si>
  <si>
    <t>GO:0009262</t>
  </si>
  <si>
    <t>deoxyribonucleotide metabolic process</t>
  </si>
  <si>
    <t>GO:0006887</t>
  </si>
  <si>
    <t>exocytosis</t>
  </si>
  <si>
    <t>203/18569</t>
  </si>
  <si>
    <t>Vitis18g01062-mRNA-5/Vitis18g01062-mRNA-3/Vitis18g01062-mRNA-8/Vitis18g01062-mRNA-9/Vitis18g01062-mRNA-7/Vitis18g00996-mRNA-1</t>
  </si>
  <si>
    <t>GO:0060322</t>
  </si>
  <si>
    <t>head development</t>
  </si>
  <si>
    <t>43/18569</t>
  </si>
  <si>
    <t>GO:0009147</t>
  </si>
  <si>
    <t>pyrimidine nucleoside triphosphate metabolic process</t>
  </si>
  <si>
    <t>GO:0030261</t>
  </si>
  <si>
    <t>chromosome condensation</t>
  </si>
  <si>
    <t>GO:0045840</t>
  </si>
  <si>
    <t>positive regulation of mitotic nuclear division</t>
  </si>
  <si>
    <t>GO:0055001</t>
  </si>
  <si>
    <t>muscle cell development</t>
  </si>
  <si>
    <t>GO:0016573</t>
  </si>
  <si>
    <t>histone acetylation</t>
  </si>
  <si>
    <t>146/18569</t>
  </si>
  <si>
    <t>GO:0009718</t>
  </si>
  <si>
    <t>anthocyanin-containing compound biosynthetic process</t>
  </si>
  <si>
    <t>92/18569</t>
  </si>
  <si>
    <t>Vitis18g01016-mRNA-1/Vitis18g01016-mRNA-3/Vitis18g01105-mRNA-1/Vitis18g01106-mRNA-1</t>
  </si>
  <si>
    <t>GO:0018023</t>
  </si>
  <si>
    <t>peptidyl-lysine trimethylation</t>
  </si>
  <si>
    <t>GO:0018393</t>
  </si>
  <si>
    <t>internal peptidyl-lysine acetylation</t>
  </si>
  <si>
    <t>149/18569</t>
  </si>
  <si>
    <t>GO:0018394</t>
  </si>
  <si>
    <t>peptidyl-lysine acetylation</t>
  </si>
  <si>
    <t>GO:0006475</t>
  </si>
  <si>
    <t>internal protein amino acid acetylation</t>
  </si>
  <si>
    <t>150/18569</t>
  </si>
  <si>
    <t>GO:0010219</t>
  </si>
  <si>
    <t>regulation of vernalization response</t>
  </si>
  <si>
    <t>GO:0071712</t>
  </si>
  <si>
    <t>ER-associated misfolded protein catabolic process</t>
  </si>
  <si>
    <t>GO:0018205</t>
  </si>
  <si>
    <t>peptidyl-lysine modification</t>
  </si>
  <si>
    <t>291/18569</t>
  </si>
  <si>
    <t>Vitis18g00995-mRNA-1/Vitis18g00995-mRNA-2/Vitis18g01062-mRNA-5/Vitis18g01062-mRNA-3/Vitis18g01062-mRNA-8/Vitis18g01062-mRNA-9/Vitis18g01062-mRNA-7</t>
  </si>
  <si>
    <t>GO:0007417</t>
  </si>
  <si>
    <t>central nervous system development</t>
  </si>
  <si>
    <t>49/18569</t>
  </si>
  <si>
    <t>GO:0006473</t>
  </si>
  <si>
    <t>protein acetylation</t>
  </si>
  <si>
    <t>GO:0006304</t>
  </si>
  <si>
    <t>DNA modification</t>
  </si>
  <si>
    <t>98/18569</t>
  </si>
  <si>
    <t>Vitis18g01023-mRNA-1/Vitis18g01023-mRNA-2/Vitis18g01086-mRNA-1/Vitis18g01086-mRNA-2</t>
  </si>
  <si>
    <t>GO:0006353</t>
  </si>
  <si>
    <t>16/18569</t>
  </si>
  <si>
    <t>GO:0010452</t>
  </si>
  <si>
    <t>histone H3-K36 methylation</t>
  </si>
  <si>
    <t>GO:0048441</t>
  </si>
  <si>
    <t>petal development</t>
  </si>
  <si>
    <t>GO:0048465</t>
  </si>
  <si>
    <t>corolla development</t>
  </si>
  <si>
    <t>GO:0072529</t>
  </si>
  <si>
    <t>pyrimidine-containing compound catabolic process</t>
  </si>
  <si>
    <t>GO:0051240</t>
  </si>
  <si>
    <t>positive regulation of multicellular organismal process</t>
  </si>
  <si>
    <t>300/18569</t>
  </si>
  <si>
    <t>Vitis18g01085-mRNA-3/Vitis18g01085-mRNA-2/Vitis18g01085-mRNA-1/Vitis18g01006-mRNA-4/Vitis18g01006-mRNA-3/Vitis18g01006-mRNA-1/Vitis18g01006-mRNA-2</t>
  </si>
  <si>
    <t>GO:0010030</t>
  </si>
  <si>
    <t>positive regulation of seed germination</t>
  </si>
  <si>
    <t>Vitis18g01085-mRNA-3/Vitis18g01085-mRNA-2/Vitis18g01085-mRNA-1</t>
  </si>
  <si>
    <t>GO:0046323</t>
  </si>
  <si>
    <t>glucose import</t>
  </si>
  <si>
    <t>GO:0007444</t>
  </si>
  <si>
    <t>imaginal disc development</t>
  </si>
  <si>
    <t>GO:0031023</t>
  </si>
  <si>
    <t>microtubule organizing center organization</t>
  </si>
  <si>
    <t>GO:0043543</t>
  </si>
  <si>
    <t>protein acylation</t>
  </si>
  <si>
    <t>GO:0048444</t>
  </si>
  <si>
    <t>floral organ morphogenesis</t>
  </si>
  <si>
    <t>165/18569</t>
  </si>
  <si>
    <t>Vitis18g01065-mRNA-1/Vitis18g01006-mRNA-4/Vitis18g01006-mRNA-3/Vitis18g01006-mRNA-1/Vitis18g01006-mRNA-2</t>
  </si>
  <si>
    <t>GO:0042593</t>
  </si>
  <si>
    <t>glucose homeostasis</t>
  </si>
  <si>
    <t>GO:1904659</t>
  </si>
  <si>
    <t>glucose transmembrane transport</t>
  </si>
  <si>
    <t>GO:0008406</t>
  </si>
  <si>
    <t>gonad development</t>
  </si>
  <si>
    <t>GO:0045137</t>
  </si>
  <si>
    <t>development of primary sexual characteristics</t>
  </si>
  <si>
    <t>GO:0051146</t>
  </si>
  <si>
    <t>striated muscle cell differentiation</t>
  </si>
  <si>
    <t>GO:0007052</t>
  </si>
  <si>
    <t>mitotic spindle organization</t>
  </si>
  <si>
    <t>55/18569</t>
  </si>
  <si>
    <t>GO:0008645</t>
  </si>
  <si>
    <t>hexose transmembrane transport</t>
  </si>
  <si>
    <t>GO:0070775</t>
  </si>
  <si>
    <t>H3 histone acetyltransferase complex</t>
  </si>
  <si>
    <t>5/137</t>
  </si>
  <si>
    <t>29/18494</t>
  </si>
  <si>
    <t>GO:0070776</t>
  </si>
  <si>
    <t>MOZ/MORF histone acetyltransferase complex</t>
  </si>
  <si>
    <t>GO:0000123</t>
  </si>
  <si>
    <t>histone acetyltransferase complex</t>
  </si>
  <si>
    <t>73/18494</t>
  </si>
  <si>
    <t>GO:0031248</t>
  </si>
  <si>
    <t>protein acetyltransferase complex</t>
  </si>
  <si>
    <t>78/18494</t>
  </si>
  <si>
    <t>GO:1902493</t>
  </si>
  <si>
    <t>acetyltransferase complex</t>
  </si>
  <si>
    <t>GO:0031965</t>
  </si>
  <si>
    <t>nuclear membrane</t>
  </si>
  <si>
    <t>107/18494</t>
  </si>
  <si>
    <t>Vitis18g01082-mRNA-2/Vitis18g01082-mRNA-1/Vitis18g01082-mRNA-3/Vitis18g01090-mRNA-2/Vitis18g01090-mRNA-1</t>
  </si>
  <si>
    <t>GO:0070847</t>
  </si>
  <si>
    <t>core mediator complex</t>
  </si>
  <si>
    <t>2/137</t>
  </si>
  <si>
    <t>10/18494</t>
  </si>
  <si>
    <t>GO:0004497</t>
  </si>
  <si>
    <t>monooxygenase activity</t>
  </si>
  <si>
    <t>26/123</t>
  </si>
  <si>
    <t>407/16256</t>
  </si>
  <si>
    <t>Vitis18g00976-mRNA-1/Vitis18g00979-mRNA-1/Vitis18g00980-mRNA-1/Vitis18g00983-mRNA-10/Vitis18g00983-mRNA-9/Vitis18g00983-mRNA-13/Vitis18g00988-mRNA-1/Vitis18g01038-mRNA-3/Vitis18g01038-mRNA-1/Vitis18g01038-mRNA-2/Vitis18g01039-mRNA-1/Vitis18g01043-mRNA-1/Vitis18g01114-mRNA-1/Vitis18g00968-mRNA-2/Vitis18g00968-mRNA-1/Vitis18g00982-mRNA-1/Vitis18g00983-mRNA-7/Vitis18g00983-mRNA-6/Vitis18g00983-mRNA-3/Vitis18g00983-mRNA-5/Vitis18g00983-mRNA-8/Vitis18g00983-mRNA-1/Vitis18g00983-mRNA-12/Vitis18g00983-mRNA-2/Vitis18g00983-mRNA-11/Vitis18g00983-mRNA-4</t>
  </si>
  <si>
    <t>GO:0016709</t>
  </si>
  <si>
    <t>20/123</t>
  </si>
  <si>
    <t>237/16256</t>
  </si>
  <si>
    <t>Vitis18g00976-mRNA-1/Vitis18g00979-mRNA-1/Vitis18g00980-mRNA-1/Vitis18g00983-mRNA-10/Vitis18g00983-mRNA-9/Vitis18g00983-mRNA-13/Vitis18g01114-mRNA-1/Vitis18g00968-mRNA-2/Vitis18g00968-mRNA-1/Vitis18g00982-mRNA-1/Vitis18g00983-mRNA-7/Vitis18g00983-mRNA-6/Vitis18g00983-mRNA-3/Vitis18g00983-mRNA-5/Vitis18g00983-mRNA-8/Vitis18g00983-mRNA-1/Vitis18g00983-mRNA-12/Vitis18g00983-mRNA-2/Vitis18g00983-mRNA-11/Vitis18g00983-mRNA-4</t>
  </si>
  <si>
    <t>GO:0016705</t>
  </si>
  <si>
    <t>333/16256</t>
  </si>
  <si>
    <t>GO:0008395</t>
  </si>
  <si>
    <t>steroid hydroxylase activity</t>
  </si>
  <si>
    <t>5/123</t>
  </si>
  <si>
    <t>13/16256</t>
  </si>
  <si>
    <t>Vitis18g01038-mRNA-3/Vitis18g01038-mRNA-1/Vitis18g01038-mRNA-2/Vitis18g01039-mRNA-1/Vitis18g01043-mRNA-1</t>
  </si>
  <si>
    <t>GO:0044390</t>
  </si>
  <si>
    <t>ubiquitin-like protein conjugating enzyme binding</t>
  </si>
  <si>
    <t>6/123</t>
  </si>
  <si>
    <t>32/16256</t>
  </si>
  <si>
    <t>Vitis18g01012-mRNA-2/Vitis18g01012-mRNA-1/Vitis18g01000-mRNA-3/Vitis18g01000-mRNA-4/Vitis18g01000-mRNA-1/Vitis18g01000-mRNA-2</t>
  </si>
  <si>
    <t>GO:0031624</t>
  </si>
  <si>
    <t>ubiquitin conjugating enzyme binding</t>
  </si>
  <si>
    <t>4/123</t>
  </si>
  <si>
    <t>23/16256</t>
  </si>
  <si>
    <t>Vitis18g01000-mRNA-3/Vitis18g01000-mRNA-4/Vitis18g01000-mRNA-1/Vitis18g01000-mRNA-2</t>
  </si>
  <si>
    <t>GO:0140035</t>
  </si>
  <si>
    <t>ubiquitination-like modification-dependent protein binding</t>
  </si>
  <si>
    <t>3/123</t>
  </si>
  <si>
    <t>10/16256</t>
  </si>
  <si>
    <t>GO:0140036</t>
  </si>
  <si>
    <t>ubiquitin-dependent protein binding</t>
  </si>
  <si>
    <t>GO:0015665</t>
  </si>
  <si>
    <t>alcohol transmembrane transporter activity</t>
  </si>
  <si>
    <t>GO:0043130</t>
  </si>
  <si>
    <t>ubiquitin binding</t>
  </si>
  <si>
    <t>45/16256</t>
  </si>
  <si>
    <t>GO:0030544</t>
  </si>
  <si>
    <t>Hsp70 protein binding</t>
  </si>
  <si>
    <t>20/16256</t>
  </si>
  <si>
    <t>GO:0032182</t>
  </si>
  <si>
    <t>ubiquitin-like protein binding</t>
  </si>
  <si>
    <t>49/16256</t>
  </si>
  <si>
    <t>GO:1901618</t>
  </si>
  <si>
    <t>organic hydroxy compound transmembrane transporter activity</t>
  </si>
  <si>
    <t>22/16256</t>
  </si>
  <si>
    <t>GO:0030247</t>
  </si>
  <si>
    <t>polysaccharide binding</t>
  </si>
  <si>
    <t>104/16256</t>
  </si>
  <si>
    <t>Vitis18g01071-mRNA-3/Vitis18g01071-mRNA-4/Vitis18g01071-mRNA-1/Vitis18g01071-mRNA-2/Vitis18g01071-mRNA-5</t>
  </si>
  <si>
    <t>GO:0031072</t>
  </si>
  <si>
    <t>heat shock protein binding</t>
  </si>
  <si>
    <t>29/16256</t>
  </si>
  <si>
    <t>GO:0015294</t>
  </si>
  <si>
    <t>solute:cation symporter activity</t>
  </si>
  <si>
    <t>65/16256</t>
  </si>
  <si>
    <t>Vitis18g01085-mRNA-3/Vitis18g01085-mRNA-2/Vitis18g01085-mRNA-1/Vitis18g00962-mRNA-1</t>
  </si>
  <si>
    <t>GO:0015293</t>
  </si>
  <si>
    <t>symporter activity</t>
  </si>
  <si>
    <t>71/16256</t>
  </si>
  <si>
    <t>GO:0047262</t>
  </si>
  <si>
    <t>polygalacturonate 4-alpha-galacturonosyltransferase activity</t>
  </si>
  <si>
    <t>37/16256</t>
  </si>
  <si>
    <t>GO:0030246</t>
  </si>
  <si>
    <t>carbohydrate binding</t>
  </si>
  <si>
    <t>147/16256</t>
  </si>
  <si>
    <t>DNA-templated transcription  termination</t>
    <phoneticPr fontId="1" type="noConversion"/>
  </si>
  <si>
    <t>oxidoreductase activity  acting on paired donors  with incorporation or reduction of molecular oxygen</t>
    <phoneticPr fontId="1" type="noConversion"/>
  </si>
  <si>
    <t>oxidoreductase activity  acting on paired donors  with incorporation or reduction of molecular oxygen  NAD(P)H as one donor  and incorporation of one atom of oxygen</t>
    <phoneticPr fontId="1" type="noConversion"/>
  </si>
  <si>
    <t>AIC(min)</t>
    <phoneticPr fontId="1" type="noConversion"/>
  </si>
  <si>
    <t>model31</t>
    <phoneticPr fontId="1" type="noConversion"/>
  </si>
  <si>
    <t>model16</t>
    <phoneticPr fontId="1" type="noConversion"/>
  </si>
  <si>
    <t>haplotype1</t>
    <phoneticPr fontId="1" type="noConversion"/>
  </si>
  <si>
    <t>haplotype2</t>
    <phoneticPr fontId="1" type="noConversion"/>
  </si>
  <si>
    <t>lc_12</t>
  </si>
  <si>
    <t>lc_13</t>
  </si>
  <si>
    <t>count</t>
    <phoneticPr fontId="1" type="noConversion"/>
  </si>
  <si>
    <t>LC</t>
    <phoneticPr fontId="1" type="noConversion"/>
  </si>
  <si>
    <t>lc_2</t>
    <phoneticPr fontId="1" type="noConversion"/>
  </si>
  <si>
    <t>LA</t>
    <phoneticPr fontId="1" type="noConversion"/>
  </si>
  <si>
    <t>SZ</t>
    <phoneticPr fontId="1" type="noConversion"/>
  </si>
  <si>
    <t>habitat</t>
    <phoneticPr fontId="1" type="noConversion"/>
  </si>
  <si>
    <t>Inland</t>
    <phoneticPr fontId="1" type="noConversion"/>
  </si>
  <si>
    <t>Coastal</t>
    <phoneticPr fontId="1" type="noConversion"/>
  </si>
  <si>
    <t>sample number</t>
    <phoneticPr fontId="1" type="noConversion"/>
  </si>
  <si>
    <t>population</t>
    <phoneticPr fontId="1" type="noConversion"/>
  </si>
  <si>
    <t>mapping rate</t>
    <phoneticPr fontId="1" type="noConversion"/>
  </si>
  <si>
    <t>mapping reads pair</t>
    <phoneticPr fontId="1" type="noConversion"/>
  </si>
  <si>
    <t>total reads pair</t>
    <phoneticPr fontId="1" type="noConversion"/>
  </si>
  <si>
    <t>note</t>
    <phoneticPr fontId="1" type="noConversion"/>
  </si>
  <si>
    <t>sequence depth</t>
    <phoneticPr fontId="1" type="noConversion"/>
  </si>
  <si>
    <t>data size(Gb)</t>
    <phoneticPr fontId="1" type="noConversion"/>
  </si>
  <si>
    <t>Number</t>
    <phoneticPr fontId="1" type="noConversion"/>
  </si>
  <si>
    <t>Common name</t>
    <phoneticPr fontId="1" type="noConversion"/>
  </si>
  <si>
    <t>Species name</t>
    <phoneticPr fontId="1" type="noConversion"/>
  </si>
  <si>
    <t>BUSCO</t>
    <phoneticPr fontId="1" type="noConversion"/>
  </si>
  <si>
    <t>LAI</t>
    <phoneticPr fontId="1" type="noConversion"/>
  </si>
  <si>
    <t>contigN50 (Mb)</t>
    <phoneticPr fontId="1" type="noConversion"/>
  </si>
  <si>
    <t>DOI</t>
    <phoneticPr fontId="1" type="noConversion"/>
  </si>
  <si>
    <t>Note</t>
    <phoneticPr fontId="1" type="noConversion"/>
  </si>
  <si>
    <t>watermelon</t>
    <phoneticPr fontId="1" type="noConversion"/>
  </si>
  <si>
    <t xml:space="preserve"> https://doi.org/10.1016/j.molp.2022.06.010</t>
    <phoneticPr fontId="1" type="noConversion"/>
  </si>
  <si>
    <t>Daucus carota</t>
    <phoneticPr fontId="1" type="noConversion"/>
  </si>
  <si>
    <t>Not provided</t>
    <phoneticPr fontId="1" type="noConversion"/>
  </si>
  <si>
    <t>https://doi.org/10.1093/hr/uhad103</t>
    <phoneticPr fontId="1" type="noConversion"/>
  </si>
  <si>
    <t>woolly grape</t>
    <phoneticPr fontId="1" type="noConversion"/>
  </si>
  <si>
    <t xml:space="preserve">Vitis retordii </t>
    <phoneticPr fontId="1" type="noConversion"/>
  </si>
  <si>
    <t>diploid</t>
    <phoneticPr fontId="1" type="noConversion"/>
  </si>
  <si>
    <t>bitter melon</t>
    <phoneticPr fontId="1" type="noConversion"/>
  </si>
  <si>
    <t>Momordica charantia</t>
    <phoneticPr fontId="1" type="noConversion"/>
  </si>
  <si>
    <t>https://doi.org/10.1093/hr/uhac228</t>
    <phoneticPr fontId="1" type="noConversion"/>
  </si>
  <si>
    <t>melon landrace Kuizilikjiz</t>
    <phoneticPr fontId="1" type="noConversion"/>
  </si>
  <si>
    <t>Cucumis melo</t>
    <phoneticPr fontId="1" type="noConversion"/>
  </si>
  <si>
    <t xml:space="preserve">	11.2</t>
    <phoneticPr fontId="1" type="noConversion"/>
  </si>
  <si>
    <t>https://doi.org/10.1093/hr/uhad189</t>
    <phoneticPr fontId="1" type="noConversion"/>
  </si>
  <si>
    <t>PN40024 grape</t>
    <phoneticPr fontId="1" type="noConversion"/>
  </si>
  <si>
    <t xml:space="preserve">Vitis vinifera </t>
    <phoneticPr fontId="1" type="noConversion"/>
  </si>
  <si>
    <t>https://doi.org/10.1093/hr/uhad061</t>
    <phoneticPr fontId="1" type="noConversion"/>
  </si>
  <si>
    <t>blueberry</t>
    <phoneticPr fontId="1" type="noConversion"/>
  </si>
  <si>
    <t xml:space="preserve"> Vaccinium duclouxii</t>
    <phoneticPr fontId="1" type="noConversion"/>
  </si>
  <si>
    <t xml:space="preserve">	22.19</t>
    <phoneticPr fontId="1" type="noConversion"/>
  </si>
  <si>
    <t>https://doi.org/10.1093/hr/uhad209</t>
    <phoneticPr fontId="1" type="noConversion"/>
  </si>
  <si>
    <t>Yan73 grape</t>
    <phoneticPr fontId="1" type="noConversion"/>
  </si>
  <si>
    <t>https://doi.org/10.1093/hr/uhad205</t>
  </si>
  <si>
    <t>hap1</t>
    <phoneticPr fontId="1" type="noConversion"/>
  </si>
  <si>
    <t>georgi Huang Qin</t>
    <phoneticPr fontId="1" type="noConversion"/>
  </si>
  <si>
    <t>Scutellaria baicalensis</t>
    <phoneticPr fontId="1" type="noConversion"/>
  </si>
  <si>
    <t>https://doi.org/10.1093/hr/uhad235</t>
  </si>
  <si>
    <t>hap2</t>
    <phoneticPr fontId="1" type="noConversion"/>
  </si>
  <si>
    <t xml:space="preserve">carnation </t>
    <phoneticPr fontId="1" type="noConversion"/>
  </si>
  <si>
    <t>Dianthus caryophyllus</t>
    <phoneticPr fontId="1" type="noConversion"/>
  </si>
  <si>
    <t xml:space="preserve">	23.88</t>
    <phoneticPr fontId="1" type="noConversion"/>
  </si>
  <si>
    <t>https://doi.org/10.1093/hr/uhad244</t>
    <phoneticPr fontId="1" type="noConversion"/>
  </si>
  <si>
    <t>https://doi.org/10.1093/hr/uhad245</t>
  </si>
  <si>
    <t>maize Mo17</t>
    <phoneticPr fontId="1" type="noConversion"/>
  </si>
  <si>
    <t>Zea mays</t>
    <phoneticPr fontId="1" type="noConversion"/>
  </si>
  <si>
    <t>https://doi.org/10.1038/s41588-023-01419-6</t>
    <phoneticPr fontId="1" type="noConversion"/>
  </si>
  <si>
    <t>Citrullus lanatus</t>
    <phoneticPr fontId="1" type="noConversion"/>
  </si>
  <si>
    <t>carrot Kurodagosun</t>
    <phoneticPr fontId="1" type="noConversion"/>
  </si>
  <si>
    <t xml:space="preserve">Supplementary Table S14. Woolly grape and recently published plants quality comparison of complete genome. </t>
    <phoneticPr fontId="1" type="noConversion"/>
  </si>
  <si>
    <r>
      <t xml:space="preserve">Supplementary Table S13. </t>
    </r>
    <r>
      <rPr>
        <sz val="11"/>
        <color theme="1"/>
        <rFont val="等线"/>
        <family val="3"/>
        <charset val="134"/>
        <scheme val="minor"/>
      </rPr>
      <t>Vitis retordii</t>
    </r>
    <r>
      <rPr>
        <sz val="11"/>
        <color theme="1"/>
        <rFont val="等线"/>
        <family val="2"/>
        <scheme val="minor"/>
      </rPr>
      <t xml:space="preserve"> resequence information.</t>
    </r>
    <phoneticPr fontId="1" type="noConversion"/>
  </si>
  <si>
    <t>sz_1</t>
  </si>
  <si>
    <t>sz_2</t>
  </si>
  <si>
    <t>sz_3</t>
  </si>
  <si>
    <t>sz_4</t>
  </si>
  <si>
    <t>sz_5</t>
  </si>
  <si>
    <t>sz_6</t>
  </si>
  <si>
    <t>sz_7</t>
  </si>
  <si>
    <t>sz_8</t>
  </si>
  <si>
    <t>sz_9</t>
  </si>
  <si>
    <t>sz_10</t>
  </si>
  <si>
    <t>sz_11</t>
  </si>
  <si>
    <t>sz_12</t>
  </si>
  <si>
    <t>sz_13</t>
  </si>
  <si>
    <t>sz_14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</si>
</sst>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0_ "/>
    <numFmt numFmtId="177" formatCode="0.00_);[Red]\(0.00\)"/>
    <numFmt numFmtId="178" formatCode="0.00_ "/>
    <numFmt numFmtId="179" formatCode="#,##0_);[Red]\(#,##0\)"/>
    <numFmt numFmtId="180" formatCode="0.0%"/>
  </numFmts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i/>
      <sz val="11"/>
      <color theme="1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1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/>
    <xf numFmtId="176" fontId="0" fillId="0" borderId="1" xfId="0" applyNumberFormat="1" applyBorder="1"/>
    <xf numFmtId="3" fontId="0" fillId="0" borderId="0" xfId="0" applyNumberFormat="1"/>
    <xf numFmtId="177" fontId="0" fillId="0" borderId="0" xfId="0" applyNumberFormat="1"/>
    <xf numFmtId="10" fontId="0" fillId="0" borderId="0" xfId="0" applyNumberFormat="1"/>
    <xf numFmtId="10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2" xfId="0" applyBorder="1" applyAlignment="1">
      <alignment horizontal="right"/>
    </xf>
    <xf numFmtId="177" fontId="0" fillId="0" borderId="1" xfId="0" applyNumberFormat="1" applyBorder="1"/>
    <xf numFmtId="0" fontId="0" fillId="0" borderId="0" xfId="0" applyAlignment="1">
      <alignment vertical="top"/>
    </xf>
    <xf numFmtId="0" fontId="0" fillId="0" borderId="2" xfId="0" applyBorder="1" applyAlignment="1">
      <alignment vertical="top"/>
    </xf>
    <xf numFmtId="0" fontId="0" fillId="0" borderId="2" xfId="0" applyBorder="1" applyAlignment="1">
      <alignment horizontal="left"/>
    </xf>
    <xf numFmtId="0" fontId="0" fillId="0" borderId="2" xfId="0" applyBorder="1"/>
    <xf numFmtId="0" fontId="3" fillId="0" borderId="0" xfId="0" applyFont="1"/>
    <xf numFmtId="178" fontId="0" fillId="0" borderId="0" xfId="0" applyNumberFormat="1"/>
    <xf numFmtId="0" fontId="4" fillId="0" borderId="0" xfId="0" applyFont="1"/>
    <xf numFmtId="0" fontId="0" fillId="0" borderId="0" xfId="0" applyAlignment="1">
      <alignment wrapText="1"/>
    </xf>
    <xf numFmtId="179" fontId="0" fillId="0" borderId="0" xfId="0" applyNumberFormat="1"/>
    <xf numFmtId="11" fontId="0" fillId="0" borderId="0" xfId="0" applyNumberFormat="1"/>
    <xf numFmtId="0" fontId="0" fillId="0" borderId="0" xfId="0" applyAlignment="1">
      <alignment vertical="center"/>
    </xf>
    <xf numFmtId="11" fontId="0" fillId="0" borderId="0" xfId="0" applyNumberFormat="1" applyAlignment="1">
      <alignment vertical="center"/>
    </xf>
    <xf numFmtId="13" fontId="0" fillId="0" borderId="0" xfId="0" applyNumberFormat="1"/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4" xfId="0" applyBorder="1"/>
    <xf numFmtId="10" fontId="0" fillId="0" borderId="4" xfId="0" applyNumberFormat="1" applyBorder="1"/>
    <xf numFmtId="0" fontId="3" fillId="0" borderId="3" xfId="0" applyFont="1" applyBorder="1"/>
    <xf numFmtId="10" fontId="3" fillId="0" borderId="4" xfId="0" applyNumberFormat="1" applyFont="1" applyBorder="1"/>
    <xf numFmtId="0" fontId="0" fillId="0" borderId="0" xfId="0" applyAlignment="1">
      <alignment horizontal="center"/>
    </xf>
    <xf numFmtId="180" fontId="0" fillId="0" borderId="0" xfId="0" applyNumberFormat="1" applyAlignment="1">
      <alignment horizontal="center"/>
    </xf>
    <xf numFmtId="178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5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180" fontId="0" fillId="2" borderId="0" xfId="0" applyNumberFormat="1" applyFill="1" applyAlignment="1">
      <alignment horizontal="center"/>
    </xf>
    <xf numFmtId="178" fontId="0" fillId="2" borderId="0" xfId="0" applyNumberFormat="1" applyFill="1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0" xfId="0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"/>
  <sheetViews>
    <sheetView tabSelected="1" zoomScaleNormal="100" workbookViewId="0"/>
  </sheetViews>
  <sheetFormatPr defaultRowHeight="13.8" x14ac:dyDescent="0.25"/>
  <cols>
    <col min="1" max="1" width="13.88671875" bestFit="1" customWidth="1"/>
    <col min="3" max="3" width="14.77734375" bestFit="1" customWidth="1"/>
    <col min="4" max="4" width="14.109375" bestFit="1" customWidth="1"/>
    <col min="5" max="5" width="12.6640625" bestFit="1" customWidth="1"/>
    <col min="6" max="6" width="12.109375" bestFit="1" customWidth="1"/>
    <col min="7" max="7" width="60.44140625" style="2" bestFit="1" customWidth="1"/>
  </cols>
  <sheetData>
    <row r="1" spans="1:7" x14ac:dyDescent="0.25">
      <c r="A1" t="s">
        <v>33</v>
      </c>
    </row>
    <row r="2" spans="1:7" x14ac:dyDescent="0.25">
      <c r="A2" s="1" t="s">
        <v>21</v>
      </c>
      <c r="B2" s="1" t="s">
        <v>22</v>
      </c>
      <c r="C2" s="1" t="s">
        <v>23</v>
      </c>
      <c r="D2" s="1" t="s">
        <v>25</v>
      </c>
      <c r="E2" s="1" t="s">
        <v>26</v>
      </c>
      <c r="F2" s="1" t="s">
        <v>27</v>
      </c>
      <c r="G2" s="25" t="s">
        <v>20</v>
      </c>
    </row>
    <row r="3" spans="1:7" x14ac:dyDescent="0.25">
      <c r="A3" s="42" t="s">
        <v>17</v>
      </c>
      <c r="B3" s="1">
        <v>1</v>
      </c>
      <c r="C3" s="1" t="s">
        <v>6</v>
      </c>
      <c r="D3" s="1">
        <v>235.18</v>
      </c>
      <c r="E3" s="1">
        <v>24.75243</v>
      </c>
      <c r="F3" s="1">
        <v>108.709114</v>
      </c>
      <c r="G3" s="25" t="s">
        <v>29</v>
      </c>
    </row>
    <row r="4" spans="1:7" x14ac:dyDescent="0.25">
      <c r="A4" s="42"/>
      <c r="B4" s="1">
        <v>2</v>
      </c>
      <c r="C4" s="1" t="s">
        <v>7</v>
      </c>
      <c r="D4" s="1">
        <v>236.05</v>
      </c>
      <c r="E4" s="1">
        <v>24.752918999999999</v>
      </c>
      <c r="F4" s="1">
        <v>108.708973</v>
      </c>
      <c r="G4" s="25" t="s">
        <v>29</v>
      </c>
    </row>
    <row r="5" spans="1:7" x14ac:dyDescent="0.25">
      <c r="A5" s="42"/>
      <c r="B5" s="1">
        <v>3</v>
      </c>
      <c r="C5" s="1" t="s">
        <v>8</v>
      </c>
      <c r="D5" s="1">
        <v>243.97</v>
      </c>
      <c r="E5" s="1">
        <v>24.753703999999999</v>
      </c>
      <c r="F5" s="1">
        <v>108.708607</v>
      </c>
      <c r="G5" s="25" t="s">
        <v>28</v>
      </c>
    </row>
    <row r="6" spans="1:7" x14ac:dyDescent="0.25">
      <c r="A6" s="42"/>
      <c r="B6" s="1">
        <v>4</v>
      </c>
      <c r="C6" s="1" t="s">
        <v>9</v>
      </c>
      <c r="D6" s="1">
        <v>267.13</v>
      </c>
      <c r="E6" s="1">
        <v>24.755669999999999</v>
      </c>
      <c r="F6" s="1">
        <v>108.70639</v>
      </c>
      <c r="G6" s="25" t="s">
        <v>28</v>
      </c>
    </row>
    <row r="7" spans="1:7" x14ac:dyDescent="0.25">
      <c r="A7" s="42"/>
      <c r="B7" s="1">
        <v>5</v>
      </c>
      <c r="C7" s="1" t="s">
        <v>10</v>
      </c>
      <c r="D7" s="1">
        <v>177.6</v>
      </c>
      <c r="E7" s="1">
        <v>24.780175</v>
      </c>
      <c r="F7" s="1">
        <v>108.67068399999999</v>
      </c>
      <c r="G7" s="25" t="s">
        <v>30</v>
      </c>
    </row>
    <row r="8" spans="1:7" x14ac:dyDescent="0.25">
      <c r="A8" s="42"/>
      <c r="B8" s="1">
        <v>6</v>
      </c>
      <c r="C8" s="1" t="s">
        <v>11</v>
      </c>
      <c r="D8" s="1">
        <v>183.37</v>
      </c>
      <c r="E8" s="1">
        <v>24.780021999999999</v>
      </c>
      <c r="F8" s="1">
        <v>108.6703</v>
      </c>
      <c r="G8" s="25" t="s">
        <v>30</v>
      </c>
    </row>
    <row r="9" spans="1:7" x14ac:dyDescent="0.25">
      <c r="A9" s="42"/>
      <c r="B9" s="1">
        <v>7</v>
      </c>
      <c r="C9" s="1" t="s">
        <v>12</v>
      </c>
      <c r="D9" s="1">
        <v>274</v>
      </c>
      <c r="E9" s="1">
        <v>24.773377</v>
      </c>
      <c r="F9" s="1">
        <v>108.660116</v>
      </c>
      <c r="G9" s="25" t="s">
        <v>30</v>
      </c>
    </row>
    <row r="10" spans="1:7" x14ac:dyDescent="0.25">
      <c r="A10" s="42"/>
      <c r="B10" s="1">
        <v>8</v>
      </c>
      <c r="C10" s="1" t="s">
        <v>13</v>
      </c>
      <c r="D10" s="1">
        <v>243.01</v>
      </c>
      <c r="E10" s="1">
        <v>24.77167</v>
      </c>
      <c r="F10" s="1">
        <v>108.657669</v>
      </c>
      <c r="G10" s="25" t="s">
        <v>30</v>
      </c>
    </row>
    <row r="11" spans="1:7" x14ac:dyDescent="0.25">
      <c r="A11" s="42"/>
      <c r="B11" s="1">
        <v>9</v>
      </c>
      <c r="C11" s="1" t="s">
        <v>14</v>
      </c>
      <c r="D11" s="1">
        <v>204.12</v>
      </c>
      <c r="E11" s="1">
        <v>24.769805000000002</v>
      </c>
      <c r="F11" s="1">
        <v>108.653792</v>
      </c>
      <c r="G11" s="25" t="s">
        <v>30</v>
      </c>
    </row>
    <row r="12" spans="1:7" x14ac:dyDescent="0.25">
      <c r="A12" s="42"/>
      <c r="B12" s="1">
        <v>10</v>
      </c>
      <c r="C12" s="1" t="s">
        <v>15</v>
      </c>
      <c r="D12" s="1">
        <v>202.51</v>
      </c>
      <c r="E12" s="1">
        <v>24.769652000000001</v>
      </c>
      <c r="F12" s="1">
        <v>108.65373599999999</v>
      </c>
      <c r="G12" s="25" t="s">
        <v>30</v>
      </c>
    </row>
    <row r="13" spans="1:7" x14ac:dyDescent="0.25">
      <c r="A13" s="42"/>
      <c r="B13" s="1">
        <v>11</v>
      </c>
      <c r="C13" s="1" t="s">
        <v>16</v>
      </c>
      <c r="D13" s="1">
        <v>203.71</v>
      </c>
      <c r="E13" s="1">
        <v>24.769570000000002</v>
      </c>
      <c r="F13" s="1">
        <v>108.65361</v>
      </c>
      <c r="G13" s="25" t="s">
        <v>30</v>
      </c>
    </row>
    <row r="14" spans="1:7" x14ac:dyDescent="0.25">
      <c r="A14" s="42" t="s">
        <v>18</v>
      </c>
      <c r="B14" s="1">
        <v>1</v>
      </c>
      <c r="C14" s="1" t="s">
        <v>5</v>
      </c>
      <c r="D14" s="1">
        <v>321.08999999999997</v>
      </c>
      <c r="E14" s="1">
        <v>22.949438000000001</v>
      </c>
      <c r="F14" s="1">
        <v>107.643942</v>
      </c>
      <c r="G14" s="25" t="s">
        <v>31</v>
      </c>
    </row>
    <row r="15" spans="1:7" x14ac:dyDescent="0.25">
      <c r="A15" s="42"/>
      <c r="B15" s="1">
        <v>2</v>
      </c>
      <c r="C15" s="1" t="s">
        <v>0</v>
      </c>
      <c r="D15" s="1">
        <v>313.86</v>
      </c>
      <c r="E15" s="1">
        <v>22.949358</v>
      </c>
      <c r="F15" s="1">
        <v>107.643912</v>
      </c>
      <c r="G15" s="25" t="s">
        <v>31</v>
      </c>
    </row>
    <row r="16" spans="1:7" x14ac:dyDescent="0.25">
      <c r="A16" s="42"/>
      <c r="B16" s="1">
        <v>3</v>
      </c>
      <c r="C16" s="1" t="s">
        <v>1</v>
      </c>
      <c r="D16" s="1">
        <v>305.14999999999998</v>
      </c>
      <c r="E16" s="1">
        <v>22.949411000000001</v>
      </c>
      <c r="F16" s="1">
        <v>107.643997</v>
      </c>
      <c r="G16" s="25" t="s">
        <v>31</v>
      </c>
    </row>
    <row r="17" spans="1:9" x14ac:dyDescent="0.25">
      <c r="A17" s="42"/>
      <c r="B17" s="1">
        <v>4</v>
      </c>
      <c r="C17" s="1" t="s">
        <v>2</v>
      </c>
      <c r="D17" s="1">
        <v>298.11</v>
      </c>
      <c r="E17" s="1">
        <v>22.949552000000001</v>
      </c>
      <c r="F17" s="1">
        <v>107.643997</v>
      </c>
      <c r="G17" s="25" t="s">
        <v>31</v>
      </c>
    </row>
    <row r="18" spans="1:9" x14ac:dyDescent="0.25">
      <c r="A18" s="42"/>
      <c r="B18" s="1">
        <v>5</v>
      </c>
      <c r="C18" s="1" t="s">
        <v>3</v>
      </c>
      <c r="D18" s="1">
        <v>298.74</v>
      </c>
      <c r="E18" s="1">
        <v>22.949805000000001</v>
      </c>
      <c r="F18" s="1">
        <v>107.642939</v>
      </c>
      <c r="G18" s="25" t="s">
        <v>31</v>
      </c>
    </row>
    <row r="19" spans="1:9" x14ac:dyDescent="0.25">
      <c r="A19" s="42"/>
      <c r="B19" s="1">
        <v>6</v>
      </c>
      <c r="C19" s="1" t="s">
        <v>4</v>
      </c>
      <c r="D19" s="1">
        <v>294.98</v>
      </c>
      <c r="E19" s="1">
        <v>22.949801999999998</v>
      </c>
      <c r="F19" s="1">
        <v>107.642816</v>
      </c>
      <c r="G19" s="25" t="s">
        <v>31</v>
      </c>
    </row>
    <row r="20" spans="1:9" x14ac:dyDescent="0.25">
      <c r="A20" s="42" t="s">
        <v>19</v>
      </c>
      <c r="B20" s="1">
        <v>1</v>
      </c>
      <c r="C20" s="1" t="s">
        <v>1059</v>
      </c>
      <c r="D20" s="1">
        <v>21.7</v>
      </c>
      <c r="E20" s="1">
        <v>22.547128000000001</v>
      </c>
      <c r="F20" s="1">
        <v>114.479186</v>
      </c>
      <c r="G20" s="25" t="s">
        <v>32</v>
      </c>
    </row>
    <row r="21" spans="1:9" x14ac:dyDescent="0.25">
      <c r="A21" s="42"/>
      <c r="B21" s="1">
        <v>2</v>
      </c>
      <c r="C21" s="1" t="s">
        <v>1060</v>
      </c>
      <c r="D21" s="1">
        <v>7.7</v>
      </c>
      <c r="E21" s="1">
        <v>22.542891999999998</v>
      </c>
      <c r="F21" s="1">
        <v>114.47821399999999</v>
      </c>
      <c r="G21" s="25" t="s">
        <v>32</v>
      </c>
    </row>
    <row r="22" spans="1:9" x14ac:dyDescent="0.25">
      <c r="A22" s="42"/>
      <c r="B22" s="1">
        <v>3</v>
      </c>
      <c r="C22" s="1" t="s">
        <v>1061</v>
      </c>
      <c r="D22" s="1">
        <v>21.3</v>
      </c>
      <c r="E22" s="1">
        <v>22.515305999999999</v>
      </c>
      <c r="F22" s="1">
        <v>114.48279700000001</v>
      </c>
      <c r="G22" s="25" t="s">
        <v>32</v>
      </c>
    </row>
    <row r="23" spans="1:9" x14ac:dyDescent="0.25">
      <c r="A23" s="42"/>
      <c r="B23" s="1">
        <v>4</v>
      </c>
      <c r="C23" s="1" t="s">
        <v>1062</v>
      </c>
      <c r="D23" s="1">
        <v>1.9</v>
      </c>
      <c r="E23" s="1">
        <v>22.558775000000001</v>
      </c>
      <c r="F23" s="1">
        <v>114.48373599999999</v>
      </c>
      <c r="G23" s="25" t="s">
        <v>32</v>
      </c>
    </row>
    <row r="24" spans="1:9" x14ac:dyDescent="0.25">
      <c r="A24" s="42"/>
      <c r="B24" s="1">
        <v>5</v>
      </c>
      <c r="C24" s="1" t="s">
        <v>1063</v>
      </c>
      <c r="D24" s="1">
        <v>22.28</v>
      </c>
      <c r="E24" s="1">
        <v>22.543375999999999</v>
      </c>
      <c r="F24" s="1">
        <v>114.56564299999999</v>
      </c>
      <c r="G24" s="25" t="s">
        <v>32</v>
      </c>
    </row>
    <row r="25" spans="1:9" x14ac:dyDescent="0.25">
      <c r="A25" s="42"/>
      <c r="B25" s="1">
        <v>6</v>
      </c>
      <c r="C25" s="1" t="s">
        <v>1064</v>
      </c>
      <c r="D25" s="1">
        <v>16.579999999999998</v>
      </c>
      <c r="E25" s="1">
        <v>22.546538000000002</v>
      </c>
      <c r="F25" s="1">
        <v>114.479821</v>
      </c>
      <c r="G25" s="25" t="s">
        <v>32</v>
      </c>
    </row>
    <row r="26" spans="1:9" x14ac:dyDescent="0.25">
      <c r="A26" s="42"/>
      <c r="B26" s="1">
        <v>7</v>
      </c>
      <c r="C26" s="1" t="s">
        <v>1065</v>
      </c>
      <c r="D26" s="1">
        <v>84.2</v>
      </c>
      <c r="E26" s="1">
        <v>22.587631999999999</v>
      </c>
      <c r="F26" s="1">
        <v>114.48685</v>
      </c>
      <c r="G26" s="25" t="s">
        <v>32</v>
      </c>
    </row>
    <row r="27" spans="1:9" x14ac:dyDescent="0.25">
      <c r="A27" s="42"/>
      <c r="B27" s="1">
        <v>8</v>
      </c>
      <c r="C27" s="1" t="s">
        <v>1066</v>
      </c>
      <c r="D27" s="1">
        <v>21.05</v>
      </c>
      <c r="E27" s="1">
        <v>22.547336000000001</v>
      </c>
      <c r="F27" s="1">
        <v>114.478882</v>
      </c>
      <c r="G27" s="25" t="s">
        <v>32</v>
      </c>
    </row>
    <row r="28" spans="1:9" x14ac:dyDescent="0.25">
      <c r="A28" s="42"/>
      <c r="B28" s="1">
        <v>9</v>
      </c>
      <c r="C28" s="1" t="s">
        <v>1067</v>
      </c>
      <c r="D28" s="1">
        <v>24.63</v>
      </c>
      <c r="E28" s="1">
        <v>22.546606000000001</v>
      </c>
      <c r="F28" s="1">
        <v>114.479648</v>
      </c>
      <c r="G28" s="25" t="s">
        <v>32</v>
      </c>
    </row>
    <row r="29" spans="1:9" x14ac:dyDescent="0.25">
      <c r="A29" s="42"/>
      <c r="B29" s="1">
        <v>10</v>
      </c>
      <c r="C29" s="1" t="s">
        <v>1068</v>
      </c>
      <c r="D29" s="1">
        <v>19.8</v>
      </c>
      <c r="E29" s="1">
        <v>22.546554</v>
      </c>
      <c r="F29" s="1">
        <v>114.479631</v>
      </c>
      <c r="G29" s="25" t="s">
        <v>32</v>
      </c>
      <c r="I29" s="2"/>
    </row>
    <row r="30" spans="1:9" x14ac:dyDescent="0.25">
      <c r="A30" s="42"/>
      <c r="B30" s="1">
        <v>11</v>
      </c>
      <c r="C30" s="1" t="s">
        <v>1069</v>
      </c>
      <c r="D30" s="1">
        <v>20.55</v>
      </c>
      <c r="E30" s="1">
        <v>22.546247000000001</v>
      </c>
      <c r="F30" s="1">
        <v>114.479985</v>
      </c>
      <c r="G30" s="25" t="s">
        <v>32</v>
      </c>
    </row>
    <row r="31" spans="1:9" x14ac:dyDescent="0.25">
      <c r="A31" s="42"/>
      <c r="B31" s="1">
        <v>12</v>
      </c>
      <c r="C31" s="1" t="s">
        <v>1070</v>
      </c>
      <c r="D31" s="1">
        <v>464.9</v>
      </c>
      <c r="E31" s="1">
        <v>22.51924</v>
      </c>
      <c r="F31" s="1">
        <v>114.537352</v>
      </c>
      <c r="G31" s="25" t="s">
        <v>32</v>
      </c>
    </row>
    <row r="32" spans="1:9" x14ac:dyDescent="0.25">
      <c r="A32" s="42"/>
      <c r="B32" s="1">
        <v>13</v>
      </c>
      <c r="C32" s="1" t="s">
        <v>1071</v>
      </c>
      <c r="D32" s="1" t="s">
        <v>24</v>
      </c>
      <c r="E32" s="1" t="s">
        <v>24</v>
      </c>
      <c r="F32" s="1" t="s">
        <v>24</v>
      </c>
      <c r="G32" s="25" t="s">
        <v>32</v>
      </c>
    </row>
    <row r="33" spans="1:7" x14ac:dyDescent="0.25">
      <c r="A33" s="42"/>
      <c r="B33" s="1">
        <v>14</v>
      </c>
      <c r="C33" s="1" t="s">
        <v>1072</v>
      </c>
      <c r="D33" s="1">
        <v>21.9</v>
      </c>
      <c r="E33" s="1">
        <v>22.546240000000001</v>
      </c>
      <c r="F33" s="1">
        <v>114.480074</v>
      </c>
      <c r="G33" s="25" t="s">
        <v>32</v>
      </c>
    </row>
  </sheetData>
  <mergeCells count="3">
    <mergeCell ref="A3:A13"/>
    <mergeCell ref="A14:A19"/>
    <mergeCell ref="A20:A3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E8ACF-B1B9-45F8-A107-65D6629E4071}">
  <dimension ref="A1:E44"/>
  <sheetViews>
    <sheetView zoomScaleNormal="100" workbookViewId="0"/>
  </sheetViews>
  <sheetFormatPr defaultRowHeight="13.8" x14ac:dyDescent="0.25"/>
  <cols>
    <col min="2" max="2" width="34.33203125" bestFit="1" customWidth="1"/>
    <col min="3" max="5" width="17.44140625" bestFit="1" customWidth="1"/>
  </cols>
  <sheetData>
    <row r="1" spans="1:5" x14ac:dyDescent="0.25">
      <c r="A1" t="s">
        <v>99</v>
      </c>
    </row>
    <row r="2" spans="1:5" ht="14.4" thickBot="1" x14ac:dyDescent="0.3">
      <c r="B2" t="s">
        <v>34</v>
      </c>
      <c r="C2" t="s">
        <v>990</v>
      </c>
      <c r="D2" t="s">
        <v>991</v>
      </c>
      <c r="E2" t="s">
        <v>35</v>
      </c>
    </row>
    <row r="3" spans="1:5" ht="14.4" thickTop="1" x14ac:dyDescent="0.25">
      <c r="A3" s="43" t="s">
        <v>36</v>
      </c>
      <c r="B3" s="3" t="s">
        <v>37</v>
      </c>
      <c r="C3" s="4">
        <v>569.67007000000001</v>
      </c>
      <c r="D3" s="4">
        <v>556.61244899999997</v>
      </c>
      <c r="E3" s="4">
        <f>D3+C3</f>
        <v>1126.2825189999999</v>
      </c>
    </row>
    <row r="4" spans="1:5" x14ac:dyDescent="0.25">
      <c r="A4" s="44"/>
      <c r="B4" t="s">
        <v>38</v>
      </c>
      <c r="C4" s="5">
        <v>1155</v>
      </c>
      <c r="D4">
        <v>395</v>
      </c>
      <c r="E4" s="5">
        <f>D4+C4</f>
        <v>1550</v>
      </c>
    </row>
    <row r="5" spans="1:5" x14ac:dyDescent="0.25">
      <c r="A5" s="44"/>
      <c r="B5" t="s">
        <v>39</v>
      </c>
      <c r="C5" s="6">
        <v>33.61009</v>
      </c>
      <c r="D5" s="6">
        <v>37.368032999999997</v>
      </c>
      <c r="E5" s="6">
        <v>37.368032999999997</v>
      </c>
    </row>
    <row r="6" spans="1:5" x14ac:dyDescent="0.25">
      <c r="A6" s="44"/>
      <c r="B6" t="s">
        <v>40</v>
      </c>
      <c r="C6" s="6">
        <v>21.087040999999999</v>
      </c>
      <c r="D6" s="6">
        <v>27.951514</v>
      </c>
      <c r="E6" s="6">
        <v>25.554113000000001</v>
      </c>
    </row>
    <row r="7" spans="1:5" x14ac:dyDescent="0.25">
      <c r="A7" s="44"/>
      <c r="B7" t="s">
        <v>41</v>
      </c>
      <c r="C7" s="6">
        <v>6.0706189999999998</v>
      </c>
      <c r="D7" s="6">
        <v>8.9345759999999999</v>
      </c>
      <c r="E7" s="6">
        <v>6.8853970000000002</v>
      </c>
    </row>
    <row r="8" spans="1:5" x14ac:dyDescent="0.25">
      <c r="A8" s="44"/>
      <c r="B8" t="s">
        <v>42</v>
      </c>
      <c r="C8" s="6">
        <v>11</v>
      </c>
      <c r="D8" s="6">
        <v>9</v>
      </c>
      <c r="E8" s="6">
        <v>19</v>
      </c>
    </row>
    <row r="9" spans="1:5" x14ac:dyDescent="0.25">
      <c r="A9" s="44"/>
      <c r="B9" t="s">
        <v>43</v>
      </c>
      <c r="C9" s="6">
        <v>28</v>
      </c>
      <c r="D9" s="6">
        <v>21</v>
      </c>
      <c r="E9" s="6">
        <v>48</v>
      </c>
    </row>
    <row r="10" spans="1:5" x14ac:dyDescent="0.25">
      <c r="A10" s="44"/>
      <c r="B10" t="s">
        <v>44</v>
      </c>
      <c r="C10" s="7">
        <v>0.35570000000000002</v>
      </c>
      <c r="D10" s="7">
        <v>0.35649999999999998</v>
      </c>
      <c r="E10" s="7">
        <v>0.35610000000000003</v>
      </c>
    </row>
    <row r="11" spans="1:5" x14ac:dyDescent="0.25">
      <c r="A11" s="44"/>
      <c r="B11" t="s">
        <v>45</v>
      </c>
      <c r="C11" s="8" t="s">
        <v>46</v>
      </c>
      <c r="D11" s="8" t="s">
        <v>47</v>
      </c>
      <c r="E11" s="8" t="s">
        <v>48</v>
      </c>
    </row>
    <row r="12" spans="1:5" x14ac:dyDescent="0.25">
      <c r="A12" s="44"/>
      <c r="B12" s="9" t="s">
        <v>49</v>
      </c>
      <c r="C12" s="9" t="s">
        <v>50</v>
      </c>
      <c r="D12" s="9" t="s">
        <v>51</v>
      </c>
      <c r="E12" s="9" t="s">
        <v>52</v>
      </c>
    </row>
    <row r="13" spans="1:5" x14ac:dyDescent="0.25">
      <c r="A13" s="44"/>
      <c r="B13" s="9" t="s">
        <v>53</v>
      </c>
      <c r="C13" s="9" t="s">
        <v>54</v>
      </c>
      <c r="D13" s="9" t="s">
        <v>55</v>
      </c>
      <c r="E13" s="9" t="s">
        <v>56</v>
      </c>
    </row>
    <row r="14" spans="1:5" x14ac:dyDescent="0.25">
      <c r="A14" s="44"/>
      <c r="B14" s="9" t="s">
        <v>57</v>
      </c>
      <c r="C14" s="9" t="s">
        <v>58</v>
      </c>
      <c r="D14" s="9" t="s">
        <v>59</v>
      </c>
      <c r="E14" s="9" t="s">
        <v>60</v>
      </c>
    </row>
    <row r="15" spans="1:5" ht="14.4" thickBot="1" x14ac:dyDescent="0.3">
      <c r="A15" s="45"/>
      <c r="B15" s="10" t="s">
        <v>61</v>
      </c>
      <c r="C15" s="10" t="s">
        <v>62</v>
      </c>
      <c r="D15" s="10" t="s">
        <v>63</v>
      </c>
      <c r="E15" s="10" t="s">
        <v>64</v>
      </c>
    </row>
    <row r="16" spans="1:5" ht="14.4" thickTop="1" x14ac:dyDescent="0.25">
      <c r="A16" s="43" t="s">
        <v>65</v>
      </c>
      <c r="B16" t="s">
        <v>66</v>
      </c>
      <c r="C16" s="6">
        <v>530.76922999999999</v>
      </c>
      <c r="D16" s="6">
        <v>539.43629899999996</v>
      </c>
      <c r="E16" s="6">
        <f>C16+D16</f>
        <v>1070.2055289999998</v>
      </c>
    </row>
    <row r="17" spans="1:5" x14ac:dyDescent="0.25">
      <c r="A17" s="44"/>
      <c r="B17" s="2" t="s">
        <v>67</v>
      </c>
      <c r="C17" s="9" t="s">
        <v>68</v>
      </c>
      <c r="D17" s="9" t="s">
        <v>69</v>
      </c>
      <c r="E17" s="9" t="s">
        <v>70</v>
      </c>
    </row>
    <row r="18" spans="1:5" x14ac:dyDescent="0.25">
      <c r="A18" s="44"/>
      <c r="B18" t="s">
        <v>71</v>
      </c>
      <c r="C18" s="6">
        <v>41.002501000000002</v>
      </c>
      <c r="D18" s="6">
        <v>41.942369999999997</v>
      </c>
      <c r="E18" s="6">
        <v>41.942369999999997</v>
      </c>
    </row>
    <row r="19" spans="1:5" x14ac:dyDescent="0.25">
      <c r="A19" s="44"/>
      <c r="B19" t="s">
        <v>72</v>
      </c>
      <c r="C19" s="6">
        <v>28.081572999999999</v>
      </c>
      <c r="D19" s="6">
        <v>28.372098999999999</v>
      </c>
      <c r="E19" s="6">
        <v>28.372098999999999</v>
      </c>
    </row>
    <row r="20" spans="1:5" x14ac:dyDescent="0.25">
      <c r="A20" s="44"/>
      <c r="B20" t="s">
        <v>73</v>
      </c>
      <c r="C20" s="6">
        <v>21.267261000000001</v>
      </c>
      <c r="D20" s="6">
        <v>22.999970999999999</v>
      </c>
      <c r="E20" s="6">
        <v>22.999970999999999</v>
      </c>
    </row>
    <row r="21" spans="1:5" x14ac:dyDescent="0.25">
      <c r="A21" s="44"/>
      <c r="B21" t="s">
        <v>74</v>
      </c>
      <c r="C21" s="6">
        <v>9</v>
      </c>
      <c r="D21" s="6">
        <v>9</v>
      </c>
      <c r="E21" s="6">
        <v>17</v>
      </c>
    </row>
    <row r="22" spans="1:5" x14ac:dyDescent="0.25">
      <c r="A22" s="44"/>
      <c r="B22" t="s">
        <v>75</v>
      </c>
      <c r="C22" s="6">
        <v>17</v>
      </c>
      <c r="D22" s="6">
        <v>17</v>
      </c>
      <c r="E22" s="6">
        <v>33</v>
      </c>
    </row>
    <row r="23" spans="1:5" x14ac:dyDescent="0.25">
      <c r="A23" s="44"/>
      <c r="B23" t="s">
        <v>44</v>
      </c>
      <c r="C23" s="7">
        <v>0.35120000000000001</v>
      </c>
      <c r="D23" s="7">
        <v>0.35310000000000002</v>
      </c>
      <c r="E23" s="7">
        <v>0.35220000000000001</v>
      </c>
    </row>
    <row r="24" spans="1:5" x14ac:dyDescent="0.25">
      <c r="A24" s="44"/>
      <c r="B24" t="s">
        <v>76</v>
      </c>
      <c r="C24" s="8" t="s">
        <v>77</v>
      </c>
      <c r="D24" s="8" t="s">
        <v>78</v>
      </c>
      <c r="E24" s="8" t="s">
        <v>79</v>
      </c>
    </row>
    <row r="25" spans="1:5" x14ac:dyDescent="0.25">
      <c r="A25" s="44"/>
      <c r="B25" s="9" t="s">
        <v>49</v>
      </c>
      <c r="C25" s="9" t="s">
        <v>80</v>
      </c>
      <c r="D25" s="9" t="s">
        <v>81</v>
      </c>
      <c r="E25" s="9" t="s">
        <v>82</v>
      </c>
    </row>
    <row r="26" spans="1:5" x14ac:dyDescent="0.25">
      <c r="A26" s="44"/>
      <c r="B26" s="9" t="s">
        <v>53</v>
      </c>
      <c r="C26" s="9" t="s">
        <v>55</v>
      </c>
      <c r="D26" s="9" t="s">
        <v>83</v>
      </c>
      <c r="E26" s="9" t="s">
        <v>84</v>
      </c>
    </row>
    <row r="27" spans="1:5" x14ac:dyDescent="0.25">
      <c r="A27" s="44"/>
      <c r="B27" s="9" t="s">
        <v>57</v>
      </c>
      <c r="C27" s="9" t="s">
        <v>60</v>
      </c>
      <c r="D27" s="9" t="s">
        <v>85</v>
      </c>
      <c r="E27" s="9" t="s">
        <v>59</v>
      </c>
    </row>
    <row r="28" spans="1:5" ht="14.4" thickBot="1" x14ac:dyDescent="0.3">
      <c r="A28" s="45"/>
      <c r="B28" s="10" t="s">
        <v>61</v>
      </c>
      <c r="C28" s="10" t="s">
        <v>86</v>
      </c>
      <c r="D28" s="10" t="s">
        <v>87</v>
      </c>
      <c r="E28" s="10" t="s">
        <v>64</v>
      </c>
    </row>
    <row r="29" spans="1:5" ht="14.4" thickTop="1" x14ac:dyDescent="0.25">
      <c r="A29" s="43" t="s">
        <v>88</v>
      </c>
      <c r="B29" s="3" t="s">
        <v>66</v>
      </c>
      <c r="C29" s="11">
        <v>533.25818900000002</v>
      </c>
      <c r="D29" s="11">
        <v>541.276522</v>
      </c>
      <c r="E29" s="11">
        <v>1074.534711</v>
      </c>
    </row>
    <row r="30" spans="1:5" x14ac:dyDescent="0.25">
      <c r="A30" s="44"/>
      <c r="B30" s="2" t="s">
        <v>67</v>
      </c>
      <c r="C30" s="9" t="s">
        <v>89</v>
      </c>
      <c r="D30" s="9" t="s">
        <v>89</v>
      </c>
      <c r="E30" s="9" t="s">
        <v>90</v>
      </c>
    </row>
    <row r="31" spans="1:5" x14ac:dyDescent="0.25">
      <c r="A31" s="44"/>
      <c r="B31" t="s">
        <v>71</v>
      </c>
      <c r="C31" s="6">
        <v>41.001500999999998</v>
      </c>
      <c r="D31" s="6">
        <v>41.942369999999997</v>
      </c>
      <c r="E31" s="6">
        <v>41.942369999999997</v>
      </c>
    </row>
    <row r="32" spans="1:5" x14ac:dyDescent="0.25">
      <c r="A32" s="44"/>
      <c r="B32" t="s">
        <v>72</v>
      </c>
      <c r="C32" s="6">
        <v>27.44436</v>
      </c>
      <c r="D32" s="6">
        <v>28.226220000000001</v>
      </c>
      <c r="E32" s="6">
        <v>28.081572999999999</v>
      </c>
    </row>
    <row r="33" spans="1:5" x14ac:dyDescent="0.25">
      <c r="A33" s="44"/>
      <c r="B33" t="s">
        <v>73</v>
      </c>
      <c r="C33" s="6">
        <v>24.309204999999999</v>
      </c>
      <c r="D33" s="6">
        <v>23.517835000000002</v>
      </c>
      <c r="E33" s="6">
        <v>23.517835000000002</v>
      </c>
    </row>
    <row r="34" spans="1:5" x14ac:dyDescent="0.25">
      <c r="A34" s="44"/>
      <c r="B34" t="s">
        <v>74</v>
      </c>
      <c r="C34" s="6">
        <v>9</v>
      </c>
      <c r="D34" s="6">
        <v>9</v>
      </c>
      <c r="E34" s="6">
        <v>17</v>
      </c>
    </row>
    <row r="35" spans="1:5" x14ac:dyDescent="0.25">
      <c r="A35" s="44"/>
      <c r="B35" t="s">
        <v>75</v>
      </c>
      <c r="C35" s="6">
        <v>17</v>
      </c>
      <c r="D35" s="6">
        <v>17</v>
      </c>
      <c r="E35" s="6">
        <v>33</v>
      </c>
    </row>
    <row r="36" spans="1:5" x14ac:dyDescent="0.25">
      <c r="A36" s="44"/>
      <c r="B36" t="s">
        <v>76</v>
      </c>
      <c r="C36" s="8" t="s">
        <v>78</v>
      </c>
      <c r="D36" s="8" t="s">
        <v>78</v>
      </c>
      <c r="E36" s="8" t="s">
        <v>79</v>
      </c>
    </row>
    <row r="37" spans="1:5" x14ac:dyDescent="0.25">
      <c r="A37" s="44"/>
      <c r="B37" s="9" t="s">
        <v>49</v>
      </c>
      <c r="C37" s="9" t="s">
        <v>51</v>
      </c>
      <c r="D37" s="9" t="s">
        <v>51</v>
      </c>
      <c r="E37" s="9" t="s">
        <v>91</v>
      </c>
    </row>
    <row r="38" spans="1:5" x14ac:dyDescent="0.25">
      <c r="A38" s="44"/>
      <c r="B38" s="9" t="s">
        <v>53</v>
      </c>
      <c r="C38" s="9" t="s">
        <v>92</v>
      </c>
      <c r="D38" s="9" t="s">
        <v>92</v>
      </c>
      <c r="E38" s="9" t="s">
        <v>93</v>
      </c>
    </row>
    <row r="39" spans="1:5" x14ac:dyDescent="0.25">
      <c r="A39" s="44"/>
      <c r="B39" s="9" t="s">
        <v>100</v>
      </c>
      <c r="C39" s="9" t="s">
        <v>60</v>
      </c>
      <c r="D39" s="9" t="s">
        <v>60</v>
      </c>
      <c r="E39" s="9" t="s">
        <v>59</v>
      </c>
    </row>
    <row r="40" spans="1:5" ht="14.4" thickBot="1" x14ac:dyDescent="0.3">
      <c r="A40" s="45"/>
      <c r="B40" s="10" t="s">
        <v>94</v>
      </c>
      <c r="C40" s="10" t="s">
        <v>95</v>
      </c>
      <c r="D40" s="10" t="s">
        <v>95</v>
      </c>
      <c r="E40" s="10" t="s">
        <v>64</v>
      </c>
    </row>
    <row r="41" spans="1:5" ht="14.4" thickTop="1" x14ac:dyDescent="0.25">
      <c r="A41" s="12"/>
      <c r="B41" s="2" t="s">
        <v>96</v>
      </c>
      <c r="C41" s="7">
        <f>C29/C3</f>
        <v>0.93608251000443121</v>
      </c>
      <c r="D41" s="7">
        <f>D29/D3</f>
        <v>0.9724477470319749</v>
      </c>
      <c r="E41" s="7">
        <f>E29/E3</f>
        <v>0.95405432728730843</v>
      </c>
    </row>
    <row r="42" spans="1:5" x14ac:dyDescent="0.25">
      <c r="A42" s="12"/>
      <c r="B42" t="s">
        <v>97</v>
      </c>
      <c r="C42">
        <v>37</v>
      </c>
      <c r="D42">
        <v>37</v>
      </c>
      <c r="E42">
        <v>74</v>
      </c>
    </row>
    <row r="43" spans="1:5" ht="14.4" thickBot="1" x14ac:dyDescent="0.3">
      <c r="A43" s="13"/>
      <c r="B43" s="14" t="s">
        <v>98</v>
      </c>
      <c r="C43" s="15">
        <v>19</v>
      </c>
      <c r="D43" s="15">
        <v>19</v>
      </c>
      <c r="E43" s="15">
        <v>38</v>
      </c>
    </row>
    <row r="44" spans="1:5" ht="14.4" thickTop="1" x14ac:dyDescent="0.25">
      <c r="A44" s="1"/>
      <c r="B44" s="9"/>
    </row>
  </sheetData>
  <mergeCells count="3">
    <mergeCell ref="A3:A15"/>
    <mergeCell ref="A16:A28"/>
    <mergeCell ref="A29:A40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AE2AE-D0A2-40E6-929D-303EBD6AE7A7}">
  <dimension ref="A1:G21"/>
  <sheetViews>
    <sheetView workbookViewId="0"/>
  </sheetViews>
  <sheetFormatPr defaultRowHeight="13.8" x14ac:dyDescent="0.25"/>
  <cols>
    <col min="1" max="1" width="19.44140625" bestFit="1" customWidth="1"/>
    <col min="2" max="2" width="8.21875" bestFit="1" customWidth="1"/>
    <col min="3" max="3" width="11.6640625" bestFit="1" customWidth="1"/>
    <col min="4" max="4" width="9" bestFit="1" customWidth="1"/>
    <col min="6" max="6" width="11.6640625" bestFit="1" customWidth="1"/>
    <col min="7" max="7" width="8.88671875" bestFit="1" customWidth="1"/>
  </cols>
  <sheetData>
    <row r="1" spans="1:7" x14ac:dyDescent="0.25">
      <c r="A1" t="s">
        <v>122</v>
      </c>
    </row>
    <row r="2" spans="1:7" x14ac:dyDescent="0.25">
      <c r="B2" s="46" t="s">
        <v>990</v>
      </c>
      <c r="C2" s="46"/>
      <c r="D2" s="46"/>
      <c r="E2" s="46" t="s">
        <v>991</v>
      </c>
      <c r="F2" s="46"/>
      <c r="G2" s="46"/>
    </row>
    <row r="3" spans="1:7" x14ac:dyDescent="0.25">
      <c r="A3" t="s">
        <v>102</v>
      </c>
      <c r="B3" s="26" t="s">
        <v>103</v>
      </c>
      <c r="C3" t="s">
        <v>104</v>
      </c>
      <c r="D3" s="27" t="s">
        <v>105</v>
      </c>
      <c r="E3" s="26" t="s">
        <v>103</v>
      </c>
      <c r="F3" t="s">
        <v>104</v>
      </c>
      <c r="G3" s="27" t="s">
        <v>105</v>
      </c>
    </row>
    <row r="4" spans="1:7" x14ac:dyDescent="0.25">
      <c r="A4" s="16" t="s">
        <v>108</v>
      </c>
      <c r="B4" s="26"/>
      <c r="D4" s="27"/>
      <c r="E4" s="26"/>
      <c r="G4" s="27"/>
    </row>
    <row r="5" spans="1:7" x14ac:dyDescent="0.25">
      <c r="A5" s="9" t="s">
        <v>106</v>
      </c>
      <c r="B5" s="26">
        <v>68210</v>
      </c>
      <c r="C5">
        <v>51030550</v>
      </c>
      <c r="D5" s="28">
        <v>9.5699999999999993E-2</v>
      </c>
      <c r="E5" s="26">
        <v>68478</v>
      </c>
      <c r="F5">
        <v>50273620</v>
      </c>
      <c r="G5" s="28">
        <v>9.2899999999999996E-2</v>
      </c>
    </row>
    <row r="6" spans="1:7" x14ac:dyDescent="0.25">
      <c r="A6" s="9" t="s">
        <v>121</v>
      </c>
      <c r="B6" s="26">
        <v>62462</v>
      </c>
      <c r="C6">
        <v>81124939</v>
      </c>
      <c r="D6" s="28">
        <v>0.15210000000000001</v>
      </c>
      <c r="E6" s="26">
        <v>64235</v>
      </c>
      <c r="F6">
        <v>93773418</v>
      </c>
      <c r="G6" s="28">
        <v>0.17319999999999999</v>
      </c>
    </row>
    <row r="7" spans="1:7" x14ac:dyDescent="0.25">
      <c r="A7" s="9" t="s">
        <v>107</v>
      </c>
      <c r="B7" s="26">
        <v>56119</v>
      </c>
      <c r="C7">
        <v>34802150</v>
      </c>
      <c r="D7" s="28">
        <v>6.5299999999999997E-2</v>
      </c>
      <c r="E7" s="26">
        <v>51637</v>
      </c>
      <c r="F7">
        <v>32385091</v>
      </c>
      <c r="G7" s="28">
        <v>5.9799999999999999E-2</v>
      </c>
    </row>
    <row r="8" spans="1:7" x14ac:dyDescent="0.25">
      <c r="A8" s="16" t="s">
        <v>109</v>
      </c>
      <c r="B8" s="26"/>
      <c r="D8" s="28"/>
      <c r="E8" s="26"/>
      <c r="G8" s="27"/>
    </row>
    <row r="9" spans="1:7" x14ac:dyDescent="0.25">
      <c r="A9" s="9" t="s">
        <v>110</v>
      </c>
      <c r="B9" s="26">
        <v>35402</v>
      </c>
      <c r="C9">
        <v>14747334</v>
      </c>
      <c r="D9" s="28">
        <v>2.7699999999999999E-2</v>
      </c>
      <c r="E9" s="26">
        <v>31181</v>
      </c>
      <c r="F9">
        <v>15828955</v>
      </c>
      <c r="G9" s="28">
        <v>2.92E-2</v>
      </c>
    </row>
    <row r="10" spans="1:7" x14ac:dyDescent="0.25">
      <c r="A10" s="9" t="s">
        <v>111</v>
      </c>
      <c r="B10" s="26">
        <v>57773</v>
      </c>
      <c r="C10">
        <v>25503734</v>
      </c>
      <c r="D10" s="28">
        <v>4.7800000000000002E-2</v>
      </c>
      <c r="E10" s="26">
        <v>61418</v>
      </c>
      <c r="F10">
        <v>23738962</v>
      </c>
      <c r="G10" s="28">
        <v>4.3900000000000002E-2</v>
      </c>
    </row>
    <row r="11" spans="1:7" x14ac:dyDescent="0.25">
      <c r="A11" s="9" t="s">
        <v>112</v>
      </c>
      <c r="B11" s="26">
        <v>23429</v>
      </c>
      <c r="C11">
        <v>7633715</v>
      </c>
      <c r="D11" s="28">
        <v>1.43E-2</v>
      </c>
      <c r="E11" s="26">
        <v>17658</v>
      </c>
      <c r="F11">
        <v>5415505</v>
      </c>
      <c r="G11" s="28">
        <v>0.01</v>
      </c>
    </row>
    <row r="12" spans="1:7" x14ac:dyDescent="0.25">
      <c r="A12" s="9" t="s">
        <v>113</v>
      </c>
      <c r="B12" s="26">
        <v>3679</v>
      </c>
      <c r="C12">
        <v>1991771</v>
      </c>
      <c r="D12" s="28">
        <v>3.7000000000000002E-3</v>
      </c>
      <c r="E12" s="26">
        <v>4943</v>
      </c>
      <c r="F12">
        <v>1917635</v>
      </c>
      <c r="G12" s="28">
        <v>3.5000000000000001E-3</v>
      </c>
    </row>
    <row r="13" spans="1:7" x14ac:dyDescent="0.25">
      <c r="A13" s="9" t="s">
        <v>114</v>
      </c>
      <c r="B13" s="26">
        <v>13929</v>
      </c>
      <c r="C13">
        <v>6687470</v>
      </c>
      <c r="D13" s="28">
        <v>1.2500000000000001E-2</v>
      </c>
      <c r="E13" s="26">
        <v>14857</v>
      </c>
      <c r="F13">
        <v>6441882</v>
      </c>
      <c r="G13" s="28">
        <v>1.1900000000000001E-2</v>
      </c>
    </row>
    <row r="14" spans="1:7" x14ac:dyDescent="0.25">
      <c r="A14" s="9" t="s">
        <v>116</v>
      </c>
      <c r="B14" s="26">
        <v>47</v>
      </c>
      <c r="C14">
        <v>27133</v>
      </c>
      <c r="D14" s="28">
        <v>1E-4</v>
      </c>
      <c r="E14" s="26">
        <v>0</v>
      </c>
      <c r="F14">
        <v>0</v>
      </c>
      <c r="G14" s="28">
        <v>0</v>
      </c>
    </row>
    <row r="15" spans="1:7" x14ac:dyDescent="0.25">
      <c r="A15" s="16" t="s">
        <v>117</v>
      </c>
      <c r="B15" s="26"/>
      <c r="D15" s="28"/>
      <c r="E15" s="7"/>
      <c r="F15" s="7"/>
      <c r="G15" s="28"/>
    </row>
    <row r="16" spans="1:7" x14ac:dyDescent="0.25">
      <c r="A16" s="9" t="s">
        <v>118</v>
      </c>
      <c r="B16" s="26">
        <v>629</v>
      </c>
      <c r="C16">
        <v>213614</v>
      </c>
      <c r="D16" s="28">
        <v>4.0000000000000002E-4</v>
      </c>
      <c r="E16" s="26">
        <v>613</v>
      </c>
      <c r="F16">
        <v>251459</v>
      </c>
      <c r="G16" s="28">
        <v>5.0000000000000001E-4</v>
      </c>
    </row>
    <row r="17" spans="1:7" x14ac:dyDescent="0.25">
      <c r="A17" s="9" t="s">
        <v>107</v>
      </c>
      <c r="B17" s="26">
        <v>661</v>
      </c>
      <c r="C17">
        <v>604322</v>
      </c>
      <c r="D17" s="28">
        <v>1.1000000000000001E-3</v>
      </c>
      <c r="E17" s="26">
        <v>500</v>
      </c>
      <c r="F17">
        <v>410756</v>
      </c>
      <c r="G17" s="28">
        <v>8.0000000000000004E-4</v>
      </c>
    </row>
    <row r="18" spans="1:7" x14ac:dyDescent="0.25">
      <c r="A18" s="16" t="s">
        <v>119</v>
      </c>
      <c r="B18" s="26"/>
      <c r="D18" s="27"/>
      <c r="E18" s="26"/>
      <c r="G18" s="27"/>
    </row>
    <row r="19" spans="1:7" x14ac:dyDescent="0.25">
      <c r="A19" s="9" t="s">
        <v>123</v>
      </c>
      <c r="B19" s="26">
        <v>22634</v>
      </c>
      <c r="C19">
        <v>6593440</v>
      </c>
      <c r="D19" s="28">
        <v>1.24E-2</v>
      </c>
      <c r="E19" s="26">
        <v>22796</v>
      </c>
      <c r="F19">
        <v>6965351</v>
      </c>
      <c r="G19" s="28">
        <v>1.29E-2</v>
      </c>
    </row>
    <row r="20" spans="1:7" x14ac:dyDescent="0.25">
      <c r="A20" s="9" t="s">
        <v>120</v>
      </c>
      <c r="B20" s="26">
        <v>110964</v>
      </c>
      <c r="C20">
        <v>39862795</v>
      </c>
      <c r="D20" s="28">
        <v>7.4800000000000005E-2</v>
      </c>
      <c r="E20" s="26">
        <v>115934</v>
      </c>
      <c r="F20">
        <v>42103970</v>
      </c>
      <c r="G20" s="28">
        <v>7.7799999999999994E-2</v>
      </c>
    </row>
    <row r="21" spans="1:7" x14ac:dyDescent="0.25">
      <c r="A21" s="16" t="s">
        <v>115</v>
      </c>
      <c r="B21" s="29">
        <v>455938</v>
      </c>
      <c r="C21" s="16">
        <v>270822967</v>
      </c>
      <c r="D21" s="30">
        <v>0.50790000000000002</v>
      </c>
      <c r="E21" s="29">
        <v>454250</v>
      </c>
      <c r="F21" s="16">
        <v>279506604</v>
      </c>
      <c r="G21" s="30">
        <v>0.51639999999999997</v>
      </c>
    </row>
  </sheetData>
  <mergeCells count="2">
    <mergeCell ref="B2:D2"/>
    <mergeCell ref="E2:G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83C78-34AF-4A0F-A72D-77BE2784F430}">
  <dimension ref="A1:F40"/>
  <sheetViews>
    <sheetView workbookViewId="0"/>
  </sheetViews>
  <sheetFormatPr defaultRowHeight="13.8" x14ac:dyDescent="0.25"/>
  <cols>
    <col min="1" max="1" width="17.77734375" bestFit="1" customWidth="1"/>
    <col min="2" max="2" width="17.6640625" bestFit="1" customWidth="1"/>
    <col min="3" max="3" width="12.6640625" bestFit="1" customWidth="1"/>
    <col min="4" max="4" width="10.44140625" bestFit="1" customWidth="1"/>
    <col min="5" max="5" width="17.109375" bestFit="1" customWidth="1"/>
    <col min="6" max="6" width="19.88671875" bestFit="1" customWidth="1"/>
  </cols>
  <sheetData>
    <row r="1" spans="1:6" x14ac:dyDescent="0.25">
      <c r="A1" t="s">
        <v>166</v>
      </c>
    </row>
    <row r="2" spans="1:6" x14ac:dyDescent="0.25">
      <c r="B2" t="s">
        <v>124</v>
      </c>
      <c r="C2" t="s">
        <v>125</v>
      </c>
      <c r="E2" t="s">
        <v>126</v>
      </c>
      <c r="F2" t="s">
        <v>127</v>
      </c>
    </row>
    <row r="3" spans="1:6" x14ac:dyDescent="0.25">
      <c r="A3" t="s">
        <v>128</v>
      </c>
      <c r="B3">
        <v>1</v>
      </c>
      <c r="C3">
        <v>14649826</v>
      </c>
      <c r="D3">
        <v>16371722</v>
      </c>
      <c r="E3">
        <v>26563098</v>
      </c>
      <c r="F3">
        <v>26563098</v>
      </c>
    </row>
    <row r="4" spans="1:6" x14ac:dyDescent="0.25">
      <c r="A4" t="s">
        <v>129</v>
      </c>
      <c r="B4">
        <v>1</v>
      </c>
      <c r="C4">
        <v>14887591</v>
      </c>
      <c r="D4">
        <v>16315917</v>
      </c>
      <c r="E4">
        <v>25658288</v>
      </c>
      <c r="F4">
        <v>25658288</v>
      </c>
    </row>
    <row r="5" spans="1:6" x14ac:dyDescent="0.25">
      <c r="A5" t="s">
        <v>130</v>
      </c>
      <c r="B5">
        <v>1</v>
      </c>
      <c r="C5">
        <v>14537009</v>
      </c>
      <c r="D5">
        <v>16364006</v>
      </c>
      <c r="E5">
        <v>24309206</v>
      </c>
      <c r="F5">
        <v>24309206</v>
      </c>
    </row>
    <row r="6" spans="1:6" x14ac:dyDescent="0.25">
      <c r="A6" t="s">
        <v>131</v>
      </c>
      <c r="B6">
        <v>1</v>
      </c>
      <c r="C6">
        <v>12744376</v>
      </c>
      <c r="D6">
        <v>14495756</v>
      </c>
      <c r="E6">
        <v>27444361</v>
      </c>
      <c r="F6">
        <v>27444361</v>
      </c>
    </row>
    <row r="7" spans="1:6" x14ac:dyDescent="0.25">
      <c r="A7" t="s">
        <v>132</v>
      </c>
      <c r="B7">
        <v>1</v>
      </c>
      <c r="C7">
        <v>14079765</v>
      </c>
      <c r="D7">
        <v>14834858</v>
      </c>
      <c r="E7">
        <v>29454005</v>
      </c>
      <c r="F7">
        <v>29454005</v>
      </c>
    </row>
    <row r="8" spans="1:6" x14ac:dyDescent="0.25">
      <c r="A8" t="s">
        <v>133</v>
      </c>
      <c r="B8">
        <v>1</v>
      </c>
      <c r="C8">
        <v>12031636</v>
      </c>
      <c r="D8">
        <v>14407834</v>
      </c>
      <c r="E8">
        <v>28081574</v>
      </c>
      <c r="F8">
        <v>28081574</v>
      </c>
    </row>
    <row r="9" spans="1:6" x14ac:dyDescent="0.25">
      <c r="A9" t="s">
        <v>134</v>
      </c>
      <c r="B9">
        <v>1</v>
      </c>
      <c r="C9">
        <v>14639474</v>
      </c>
      <c r="D9">
        <v>15662310</v>
      </c>
      <c r="E9">
        <v>33610091</v>
      </c>
      <c r="F9">
        <v>33610091</v>
      </c>
    </row>
    <row r="10" spans="1:6" x14ac:dyDescent="0.25">
      <c r="A10" t="s">
        <v>135</v>
      </c>
      <c r="B10">
        <v>1</v>
      </c>
      <c r="C10">
        <v>8262872</v>
      </c>
      <c r="D10">
        <v>9491855</v>
      </c>
      <c r="E10">
        <v>25794222</v>
      </c>
      <c r="F10">
        <v>25794222</v>
      </c>
    </row>
    <row r="11" spans="1:6" x14ac:dyDescent="0.25">
      <c r="A11" t="s">
        <v>136</v>
      </c>
      <c r="B11">
        <v>1</v>
      </c>
      <c r="C11">
        <v>16831555</v>
      </c>
      <c r="D11">
        <v>19553505</v>
      </c>
      <c r="E11">
        <v>27114186</v>
      </c>
      <c r="F11">
        <v>27114186</v>
      </c>
    </row>
    <row r="12" spans="1:6" x14ac:dyDescent="0.25">
      <c r="A12" t="s">
        <v>137</v>
      </c>
      <c r="B12">
        <v>1</v>
      </c>
      <c r="C12">
        <v>18669865</v>
      </c>
      <c r="D12">
        <v>19520346</v>
      </c>
      <c r="E12">
        <v>26394123</v>
      </c>
      <c r="F12">
        <v>26394123</v>
      </c>
    </row>
    <row r="13" spans="1:6" x14ac:dyDescent="0.25">
      <c r="A13" t="s">
        <v>138</v>
      </c>
      <c r="B13">
        <v>1</v>
      </c>
      <c r="C13">
        <v>14363647</v>
      </c>
      <c r="D13">
        <v>17784476</v>
      </c>
      <c r="E13">
        <v>21267313</v>
      </c>
      <c r="F13">
        <v>21267313</v>
      </c>
    </row>
    <row r="14" spans="1:6" x14ac:dyDescent="0.25">
      <c r="A14" t="s">
        <v>139</v>
      </c>
      <c r="B14">
        <v>1</v>
      </c>
      <c r="C14">
        <v>11736741</v>
      </c>
      <c r="D14">
        <v>13654326</v>
      </c>
      <c r="E14">
        <v>29601809</v>
      </c>
      <c r="F14">
        <v>29601809</v>
      </c>
    </row>
    <row r="15" spans="1:6" x14ac:dyDescent="0.25">
      <c r="A15" t="s">
        <v>140</v>
      </c>
      <c r="B15">
        <v>1</v>
      </c>
      <c r="C15">
        <v>12877828</v>
      </c>
      <c r="D15">
        <v>13896111</v>
      </c>
      <c r="E15">
        <v>33440442</v>
      </c>
      <c r="F15">
        <v>33440442</v>
      </c>
    </row>
    <row r="16" spans="1:6" x14ac:dyDescent="0.25">
      <c r="A16" t="s">
        <v>141</v>
      </c>
      <c r="B16">
        <v>1</v>
      </c>
      <c r="C16">
        <v>15522764</v>
      </c>
      <c r="D16">
        <v>16465002</v>
      </c>
      <c r="E16">
        <v>32904915</v>
      </c>
      <c r="F16">
        <v>32904915</v>
      </c>
    </row>
    <row r="17" spans="1:6" x14ac:dyDescent="0.25">
      <c r="A17" t="s">
        <v>142</v>
      </c>
      <c r="B17">
        <v>1</v>
      </c>
      <c r="C17">
        <v>6786330</v>
      </c>
      <c r="D17">
        <v>7435194</v>
      </c>
      <c r="E17">
        <v>24687349</v>
      </c>
      <c r="F17">
        <v>24687349</v>
      </c>
    </row>
    <row r="18" spans="1:6" x14ac:dyDescent="0.25">
      <c r="A18" t="s">
        <v>143</v>
      </c>
      <c r="B18">
        <v>1</v>
      </c>
      <c r="C18">
        <v>9601059</v>
      </c>
      <c r="D18">
        <v>10964540</v>
      </c>
      <c r="E18">
        <v>25017619</v>
      </c>
      <c r="F18">
        <v>25017619</v>
      </c>
    </row>
    <row r="19" spans="1:6" x14ac:dyDescent="0.25">
      <c r="A19" t="s">
        <v>144</v>
      </c>
      <c r="B19">
        <v>1</v>
      </c>
      <c r="C19">
        <v>13910050</v>
      </c>
      <c r="D19">
        <v>15190110</v>
      </c>
      <c r="E19">
        <v>21127894</v>
      </c>
      <c r="F19">
        <v>21127894</v>
      </c>
    </row>
    <row r="20" spans="1:6" x14ac:dyDescent="0.25">
      <c r="A20" t="s">
        <v>145</v>
      </c>
      <c r="B20">
        <v>1</v>
      </c>
      <c r="C20">
        <v>15532101</v>
      </c>
      <c r="D20">
        <v>17320410</v>
      </c>
      <c r="E20">
        <v>41001502</v>
      </c>
      <c r="F20">
        <v>41001502</v>
      </c>
    </row>
    <row r="21" spans="1:6" x14ac:dyDescent="0.25">
      <c r="A21" t="s">
        <v>146</v>
      </c>
      <c r="B21">
        <v>1</v>
      </c>
      <c r="C21">
        <v>18344570</v>
      </c>
      <c r="D21">
        <v>19993808</v>
      </c>
      <c r="E21">
        <v>29786211</v>
      </c>
      <c r="F21">
        <v>29786211</v>
      </c>
    </row>
    <row r="22" spans="1:6" x14ac:dyDescent="0.25">
      <c r="A22" t="s">
        <v>147</v>
      </c>
      <c r="B22">
        <v>1</v>
      </c>
      <c r="C22">
        <v>14858260</v>
      </c>
      <c r="D22">
        <v>16188512</v>
      </c>
      <c r="E22">
        <v>26259599</v>
      </c>
      <c r="F22">
        <v>26259599</v>
      </c>
    </row>
    <row r="23" spans="1:6" x14ac:dyDescent="0.25">
      <c r="A23" t="s">
        <v>148</v>
      </c>
      <c r="B23">
        <v>1</v>
      </c>
      <c r="C23">
        <v>14038452</v>
      </c>
      <c r="D23">
        <v>15438415</v>
      </c>
      <c r="E23">
        <v>24824638</v>
      </c>
      <c r="F23">
        <v>24824638</v>
      </c>
    </row>
    <row r="24" spans="1:6" x14ac:dyDescent="0.25">
      <c r="A24" t="s">
        <v>149</v>
      </c>
      <c r="B24">
        <v>1</v>
      </c>
      <c r="C24">
        <v>14730279</v>
      </c>
      <c r="D24">
        <v>15497231</v>
      </c>
      <c r="E24">
        <v>23517836</v>
      </c>
      <c r="F24">
        <v>23517836</v>
      </c>
    </row>
    <row r="25" spans="1:6" x14ac:dyDescent="0.25">
      <c r="A25" t="s">
        <v>150</v>
      </c>
      <c r="B25">
        <v>1</v>
      </c>
      <c r="C25">
        <v>13815554</v>
      </c>
      <c r="D25">
        <v>14964454</v>
      </c>
      <c r="E25">
        <v>28372100</v>
      </c>
      <c r="F25">
        <v>28372100</v>
      </c>
    </row>
    <row r="26" spans="1:6" x14ac:dyDescent="0.25">
      <c r="A26" t="s">
        <v>151</v>
      </c>
      <c r="B26">
        <v>1</v>
      </c>
      <c r="C26">
        <v>14049555</v>
      </c>
      <c r="D26">
        <v>14822713</v>
      </c>
      <c r="E26">
        <v>29123658</v>
      </c>
      <c r="F26">
        <v>29123658</v>
      </c>
    </row>
    <row r="27" spans="1:6" x14ac:dyDescent="0.25">
      <c r="A27" t="s">
        <v>152</v>
      </c>
      <c r="B27">
        <v>1</v>
      </c>
      <c r="C27">
        <v>11814818</v>
      </c>
      <c r="D27">
        <v>14825648</v>
      </c>
      <c r="E27">
        <v>28226221</v>
      </c>
      <c r="F27">
        <v>28226221</v>
      </c>
    </row>
    <row r="28" spans="1:6" x14ac:dyDescent="0.25">
      <c r="A28" t="s">
        <v>153</v>
      </c>
      <c r="B28">
        <v>1</v>
      </c>
      <c r="C28">
        <v>16087052</v>
      </c>
      <c r="D28">
        <v>16434876</v>
      </c>
      <c r="E28">
        <v>35405298</v>
      </c>
      <c r="F28">
        <v>35405298</v>
      </c>
    </row>
    <row r="29" spans="1:6" x14ac:dyDescent="0.25">
      <c r="A29" t="s">
        <v>154</v>
      </c>
      <c r="B29">
        <v>1</v>
      </c>
      <c r="C29">
        <v>8299252</v>
      </c>
      <c r="D29">
        <v>9162745</v>
      </c>
      <c r="E29">
        <v>25554114</v>
      </c>
      <c r="F29">
        <v>25554114</v>
      </c>
    </row>
    <row r="30" spans="1:6" x14ac:dyDescent="0.25">
      <c r="A30" t="s">
        <v>155</v>
      </c>
      <c r="B30">
        <v>1</v>
      </c>
      <c r="C30">
        <v>17187579</v>
      </c>
      <c r="D30">
        <v>20312723</v>
      </c>
      <c r="E30">
        <v>27951515</v>
      </c>
      <c r="F30">
        <v>27951515</v>
      </c>
    </row>
    <row r="31" spans="1:6" x14ac:dyDescent="0.25">
      <c r="A31" t="s">
        <v>156</v>
      </c>
      <c r="B31">
        <v>1</v>
      </c>
      <c r="C31">
        <v>19472693</v>
      </c>
      <c r="D31">
        <v>21063851</v>
      </c>
      <c r="E31">
        <v>27577128</v>
      </c>
      <c r="F31">
        <v>27577128</v>
      </c>
    </row>
    <row r="32" spans="1:6" x14ac:dyDescent="0.25">
      <c r="A32" t="s">
        <v>157</v>
      </c>
      <c r="B32">
        <v>1</v>
      </c>
      <c r="C32">
        <v>14592664</v>
      </c>
      <c r="D32">
        <v>17883414</v>
      </c>
      <c r="E32">
        <v>22999972</v>
      </c>
      <c r="F32">
        <v>22999972</v>
      </c>
    </row>
    <row r="33" spans="1:6" x14ac:dyDescent="0.25">
      <c r="A33" t="s">
        <v>158</v>
      </c>
      <c r="B33">
        <v>1</v>
      </c>
      <c r="C33">
        <v>12377817</v>
      </c>
      <c r="D33">
        <v>13912710</v>
      </c>
      <c r="E33">
        <v>30255625</v>
      </c>
      <c r="F33">
        <v>30255625</v>
      </c>
    </row>
    <row r="34" spans="1:6" x14ac:dyDescent="0.25">
      <c r="A34" t="s">
        <v>159</v>
      </c>
      <c r="B34">
        <v>1</v>
      </c>
      <c r="C34">
        <v>12916804</v>
      </c>
      <c r="D34">
        <v>13935087</v>
      </c>
      <c r="E34">
        <v>34355567</v>
      </c>
      <c r="F34">
        <v>34355567</v>
      </c>
    </row>
    <row r="35" spans="1:6" x14ac:dyDescent="0.25">
      <c r="A35" t="s">
        <v>160</v>
      </c>
      <c r="B35">
        <v>1</v>
      </c>
      <c r="C35">
        <v>15521959</v>
      </c>
      <c r="D35">
        <v>16464197</v>
      </c>
      <c r="E35">
        <v>33206766</v>
      </c>
      <c r="F35">
        <v>33206766</v>
      </c>
    </row>
    <row r="36" spans="1:6" x14ac:dyDescent="0.25">
      <c r="A36" t="s">
        <v>161</v>
      </c>
      <c r="B36">
        <v>1</v>
      </c>
      <c r="C36">
        <v>6150168</v>
      </c>
      <c r="D36">
        <v>6799032</v>
      </c>
      <c r="E36">
        <v>24000238</v>
      </c>
      <c r="F36">
        <v>24000238</v>
      </c>
    </row>
    <row r="37" spans="1:6" x14ac:dyDescent="0.25">
      <c r="A37" t="s">
        <v>162</v>
      </c>
      <c r="B37">
        <v>1</v>
      </c>
      <c r="C37">
        <v>10277069</v>
      </c>
      <c r="D37">
        <v>12033701</v>
      </c>
      <c r="E37">
        <v>27798034</v>
      </c>
      <c r="F37">
        <v>27798034</v>
      </c>
    </row>
    <row r="38" spans="1:6" x14ac:dyDescent="0.25">
      <c r="A38" t="s">
        <v>163</v>
      </c>
      <c r="B38">
        <v>1</v>
      </c>
      <c r="C38">
        <v>14004694</v>
      </c>
      <c r="D38">
        <v>15023905</v>
      </c>
      <c r="E38">
        <v>20979518</v>
      </c>
      <c r="F38">
        <v>20979518</v>
      </c>
    </row>
    <row r="39" spans="1:6" x14ac:dyDescent="0.25">
      <c r="A39" t="s">
        <v>164</v>
      </c>
      <c r="B39">
        <v>1</v>
      </c>
      <c r="C39">
        <v>15636622</v>
      </c>
      <c r="D39">
        <v>18301648</v>
      </c>
      <c r="E39">
        <v>41941871</v>
      </c>
      <c r="F39">
        <v>41941871</v>
      </c>
    </row>
    <row r="40" spans="1:6" x14ac:dyDescent="0.25">
      <c r="A40" t="s">
        <v>165</v>
      </c>
      <c r="B40">
        <v>1</v>
      </c>
      <c r="C40">
        <v>18291112</v>
      </c>
      <c r="D40">
        <v>19929283</v>
      </c>
      <c r="E40">
        <v>28926843</v>
      </c>
      <c r="F40">
        <v>28926843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14BD8-583B-4469-9185-726F0236ADBF}">
  <dimension ref="A1:H38"/>
  <sheetViews>
    <sheetView zoomScale="130" zoomScaleNormal="130" workbookViewId="0"/>
  </sheetViews>
  <sheetFormatPr defaultRowHeight="13.8" x14ac:dyDescent="0.25"/>
  <cols>
    <col min="1" max="1" width="9" bestFit="1" customWidth="1"/>
    <col min="2" max="2" width="30.21875" bestFit="1" customWidth="1"/>
    <col min="3" max="3" width="23.88671875" bestFit="1" customWidth="1"/>
    <col min="4" max="4" width="52.77734375" customWidth="1"/>
    <col min="5" max="5" width="42.88671875" bestFit="1" customWidth="1"/>
    <col min="6" max="6" width="14.33203125" bestFit="1" customWidth="1"/>
    <col min="7" max="7" width="12.109375" bestFit="1" customWidth="1"/>
    <col min="8" max="8" width="14.44140625" bestFit="1" customWidth="1"/>
  </cols>
  <sheetData>
    <row r="1" spans="1:8" x14ac:dyDescent="0.25">
      <c r="A1" t="s">
        <v>236</v>
      </c>
    </row>
    <row r="2" spans="1:8" x14ac:dyDescent="0.25">
      <c r="A2" t="s">
        <v>227</v>
      </c>
      <c r="B2" t="s">
        <v>167</v>
      </c>
      <c r="C2" t="s">
        <v>168</v>
      </c>
      <c r="D2" t="s">
        <v>228</v>
      </c>
      <c r="E2" t="s">
        <v>229</v>
      </c>
      <c r="F2" t="s">
        <v>169</v>
      </c>
      <c r="G2" s="17" t="s">
        <v>987</v>
      </c>
      <c r="H2" t="s">
        <v>170</v>
      </c>
    </row>
    <row r="3" spans="1:8" x14ac:dyDescent="0.25">
      <c r="A3" t="s">
        <v>216</v>
      </c>
      <c r="B3" t="s">
        <v>171</v>
      </c>
      <c r="D3" t="s">
        <v>172</v>
      </c>
      <c r="E3" t="s">
        <v>232</v>
      </c>
      <c r="F3">
        <v>-531591.88600000006</v>
      </c>
      <c r="G3" s="17">
        <v>2448081.10452038</v>
      </c>
      <c r="H3">
        <v>-359748.962</v>
      </c>
    </row>
    <row r="4" spans="1:8" x14ac:dyDescent="0.25">
      <c r="A4" t="s">
        <v>217</v>
      </c>
      <c r="B4" t="s">
        <v>171</v>
      </c>
      <c r="D4" t="s">
        <v>173</v>
      </c>
      <c r="E4" t="s">
        <v>232</v>
      </c>
      <c r="F4">
        <v>-524436.55900000001</v>
      </c>
      <c r="G4" s="17">
        <v>2415131.60594898</v>
      </c>
      <c r="H4">
        <v>-359748.962</v>
      </c>
    </row>
    <row r="5" spans="1:8" x14ac:dyDescent="0.25">
      <c r="A5" t="s">
        <v>207</v>
      </c>
      <c r="B5" t="s">
        <v>171</v>
      </c>
      <c r="D5" t="s">
        <v>175</v>
      </c>
      <c r="E5" t="s">
        <v>232</v>
      </c>
      <c r="F5">
        <v>-524316.40399999998</v>
      </c>
      <c r="G5" s="17">
        <v>2414578.27172529</v>
      </c>
      <c r="H5">
        <v>-359748.962</v>
      </c>
    </row>
    <row r="6" spans="1:8" x14ac:dyDescent="0.25">
      <c r="A6" t="s">
        <v>208</v>
      </c>
      <c r="B6" t="s">
        <v>171</v>
      </c>
      <c r="D6" t="s">
        <v>231</v>
      </c>
      <c r="E6" t="s">
        <v>232</v>
      </c>
      <c r="F6">
        <v>-531733.98499999999</v>
      </c>
      <c r="G6" s="17">
        <v>2448739.4945986401</v>
      </c>
      <c r="H6">
        <v>-359748.962</v>
      </c>
    </row>
    <row r="7" spans="1:8" x14ac:dyDescent="0.25">
      <c r="A7" t="s">
        <v>209</v>
      </c>
      <c r="B7" t="s">
        <v>171</v>
      </c>
      <c r="D7" s="18" t="s">
        <v>230</v>
      </c>
      <c r="E7" s="18" t="s">
        <v>181</v>
      </c>
      <c r="F7" s="9">
        <v>-497768.32299999997</v>
      </c>
      <c r="G7" s="17">
        <v>2292333.8406088902</v>
      </c>
      <c r="H7">
        <v>-359748.962</v>
      </c>
    </row>
    <row r="8" spans="1:8" x14ac:dyDescent="0.25">
      <c r="A8" t="s">
        <v>210</v>
      </c>
      <c r="B8" t="s">
        <v>171</v>
      </c>
      <c r="D8" s="18" t="s">
        <v>177</v>
      </c>
      <c r="E8" s="18" t="s">
        <v>179</v>
      </c>
      <c r="F8">
        <v>-482031.55900000001</v>
      </c>
      <c r="G8" s="17">
        <v>2219863.36421216</v>
      </c>
      <c r="H8">
        <v>-359748.962</v>
      </c>
    </row>
    <row r="9" spans="1:8" x14ac:dyDescent="0.25">
      <c r="A9" t="s">
        <v>213</v>
      </c>
      <c r="B9" t="s">
        <v>171</v>
      </c>
      <c r="D9" s="18" t="s">
        <v>177</v>
      </c>
      <c r="E9" s="18" t="s">
        <v>180</v>
      </c>
      <c r="F9">
        <v>-482343.016</v>
      </c>
      <c r="G9" s="17">
        <v>2221297.6767027802</v>
      </c>
      <c r="H9">
        <v>-359748.962</v>
      </c>
    </row>
    <row r="10" spans="1:8" x14ac:dyDescent="0.25">
      <c r="A10" t="s">
        <v>215</v>
      </c>
      <c r="B10" t="s">
        <v>171</v>
      </c>
      <c r="D10" s="18" t="s">
        <v>177</v>
      </c>
      <c r="E10" s="18" t="s">
        <v>181</v>
      </c>
      <c r="F10">
        <v>-482010.864</v>
      </c>
      <c r="G10" s="17">
        <v>2219772.0602151598</v>
      </c>
      <c r="H10">
        <v>-359748.962</v>
      </c>
    </row>
    <row r="11" spans="1:8" x14ac:dyDescent="0.25">
      <c r="A11" t="s">
        <v>218</v>
      </c>
      <c r="B11" t="s">
        <v>182</v>
      </c>
      <c r="D11" t="s">
        <v>172</v>
      </c>
      <c r="E11" t="s">
        <v>232</v>
      </c>
      <c r="F11">
        <v>-608317.51199999999</v>
      </c>
      <c r="G11" s="17">
        <v>2801415.6698768502</v>
      </c>
      <c r="H11">
        <v>-446028.32199999999</v>
      </c>
    </row>
    <row r="12" spans="1:8" x14ac:dyDescent="0.25">
      <c r="A12" t="s">
        <v>174</v>
      </c>
      <c r="B12" t="s">
        <v>182</v>
      </c>
      <c r="D12" t="s">
        <v>184</v>
      </c>
      <c r="E12" t="s">
        <v>232</v>
      </c>
      <c r="F12">
        <v>-607430.03099999996</v>
      </c>
      <c r="G12" s="17">
        <v>2797330.6688350202</v>
      </c>
      <c r="H12">
        <v>-446028.32199999999</v>
      </c>
    </row>
    <row r="13" spans="1:8" x14ac:dyDescent="0.25">
      <c r="A13" t="s">
        <v>176</v>
      </c>
      <c r="B13" t="s">
        <v>182</v>
      </c>
      <c r="D13" t="s">
        <v>186</v>
      </c>
      <c r="E13" t="s">
        <v>232</v>
      </c>
      <c r="F13">
        <v>-605664.701</v>
      </c>
      <c r="G13" s="17">
        <v>2789201.0237505902</v>
      </c>
      <c r="H13">
        <v>-446028.32199999999</v>
      </c>
    </row>
    <row r="14" spans="1:8" x14ac:dyDescent="0.25">
      <c r="A14" t="s">
        <v>178</v>
      </c>
      <c r="B14" t="s">
        <v>182</v>
      </c>
      <c r="D14" t="s">
        <v>177</v>
      </c>
      <c r="E14" t="s">
        <v>232</v>
      </c>
      <c r="F14">
        <v>-606708.73100000003</v>
      </c>
      <c r="G14" s="17">
        <v>2794012.9595798701</v>
      </c>
      <c r="H14">
        <v>-446028.32199999999</v>
      </c>
    </row>
    <row r="15" spans="1:8" x14ac:dyDescent="0.25">
      <c r="A15" t="s">
        <v>183</v>
      </c>
      <c r="B15" t="s">
        <v>182</v>
      </c>
      <c r="D15" s="18" t="s">
        <v>177</v>
      </c>
      <c r="E15" s="18" t="s">
        <v>179</v>
      </c>
      <c r="F15">
        <v>-468294.745</v>
      </c>
      <c r="G15" s="17">
        <v>2156602.9979289002</v>
      </c>
      <c r="H15">
        <v>-446028.32199999999</v>
      </c>
    </row>
    <row r="16" spans="1:8" x14ac:dyDescent="0.25">
      <c r="A16" t="s">
        <v>185</v>
      </c>
      <c r="B16" t="s">
        <v>182</v>
      </c>
      <c r="D16" s="18" t="s">
        <v>177</v>
      </c>
      <c r="E16" t="s">
        <v>188</v>
      </c>
      <c r="F16">
        <v>-469609.58</v>
      </c>
      <c r="G16" s="17">
        <v>2162658.0368703902</v>
      </c>
      <c r="H16">
        <v>-446028.32199999999</v>
      </c>
    </row>
    <row r="17" spans="1:8" x14ac:dyDescent="0.25">
      <c r="A17" t="s">
        <v>187</v>
      </c>
      <c r="B17" t="s">
        <v>182</v>
      </c>
      <c r="D17" s="18" t="s">
        <v>177</v>
      </c>
      <c r="E17" t="s">
        <v>189</v>
      </c>
      <c r="F17">
        <v>-469444.04700000002</v>
      </c>
      <c r="G17" s="17">
        <v>2161899.72923399</v>
      </c>
      <c r="H17">
        <v>-446028.32199999999</v>
      </c>
    </row>
    <row r="18" spans="1:8" x14ac:dyDescent="0.25">
      <c r="A18" t="s">
        <v>989</v>
      </c>
      <c r="B18" t="s">
        <v>190</v>
      </c>
      <c r="D18" t="s">
        <v>172</v>
      </c>
      <c r="E18" t="s">
        <v>232</v>
      </c>
      <c r="F18">
        <v>-637767.64500000002</v>
      </c>
      <c r="G18" s="17">
        <v>2937038.5443418398</v>
      </c>
      <c r="H18">
        <v>-468417.065</v>
      </c>
    </row>
    <row r="19" spans="1:8" x14ac:dyDescent="0.25">
      <c r="A19" t="s">
        <v>191</v>
      </c>
      <c r="B19" t="s">
        <v>192</v>
      </c>
      <c r="D19" t="s">
        <v>193</v>
      </c>
      <c r="E19" t="s">
        <v>232</v>
      </c>
      <c r="F19">
        <v>-638137.07499999995</v>
      </c>
      <c r="G19" s="17">
        <v>2938743.8323636502</v>
      </c>
      <c r="H19">
        <v>-468417.065</v>
      </c>
    </row>
    <row r="20" spans="1:8" x14ac:dyDescent="0.25">
      <c r="A20" t="s">
        <v>194</v>
      </c>
      <c r="B20" t="s">
        <v>190</v>
      </c>
      <c r="D20" t="s">
        <v>195</v>
      </c>
      <c r="E20" t="s">
        <v>232</v>
      </c>
      <c r="F20">
        <v>-638417.576</v>
      </c>
      <c r="G20" s="17">
        <v>2940035.5872059902</v>
      </c>
      <c r="H20">
        <v>-468417.065</v>
      </c>
    </row>
    <row r="21" spans="1:8" x14ac:dyDescent="0.25">
      <c r="A21" t="s">
        <v>196</v>
      </c>
      <c r="B21" t="s">
        <v>190</v>
      </c>
      <c r="D21" t="s">
        <v>177</v>
      </c>
      <c r="E21" t="s">
        <v>232</v>
      </c>
      <c r="F21">
        <v>-636169.92500000005</v>
      </c>
      <c r="G21" s="17">
        <v>2929686.7718322799</v>
      </c>
      <c r="H21">
        <v>-468417.065</v>
      </c>
    </row>
    <row r="22" spans="1:8" x14ac:dyDescent="0.25">
      <c r="A22" t="s">
        <v>197</v>
      </c>
      <c r="B22" t="s">
        <v>192</v>
      </c>
      <c r="D22" s="18" t="s">
        <v>177</v>
      </c>
      <c r="E22" t="s">
        <v>198</v>
      </c>
      <c r="F22">
        <v>-502905.73200000002</v>
      </c>
      <c r="G22" s="17">
        <v>2315992.4833689202</v>
      </c>
      <c r="H22">
        <v>-468417.065</v>
      </c>
    </row>
    <row r="23" spans="1:8" x14ac:dyDescent="0.25">
      <c r="A23" t="s">
        <v>219</v>
      </c>
      <c r="B23" t="s">
        <v>192</v>
      </c>
      <c r="D23" s="18" t="s">
        <v>177</v>
      </c>
      <c r="E23" t="s">
        <v>188</v>
      </c>
      <c r="F23">
        <v>-501972.04300000001</v>
      </c>
      <c r="G23" s="17">
        <v>2311692.68662313</v>
      </c>
      <c r="H23">
        <v>-468417.065</v>
      </c>
    </row>
    <row r="24" spans="1:8" x14ac:dyDescent="0.25">
      <c r="A24" t="s">
        <v>220</v>
      </c>
      <c r="B24" t="s">
        <v>192</v>
      </c>
      <c r="D24" s="18" t="s">
        <v>177</v>
      </c>
      <c r="E24" t="s">
        <v>200</v>
      </c>
      <c r="F24">
        <v>-502676.663</v>
      </c>
      <c r="G24" s="17">
        <v>2314941.58163958</v>
      </c>
      <c r="H24">
        <v>-468417.065</v>
      </c>
    </row>
    <row r="25" spans="1:8" x14ac:dyDescent="0.25">
      <c r="A25" t="s">
        <v>221</v>
      </c>
      <c r="B25" t="s">
        <v>202</v>
      </c>
      <c r="C25" t="s">
        <v>203</v>
      </c>
      <c r="D25" t="s">
        <v>204</v>
      </c>
      <c r="E25" t="s">
        <v>204</v>
      </c>
      <c r="F25">
        <v>-1474469.747</v>
      </c>
      <c r="G25" s="17">
        <v>6790204.1190258004</v>
      </c>
      <c r="H25">
        <v>-1274194.3489999999</v>
      </c>
    </row>
    <row r="26" spans="1:8" x14ac:dyDescent="0.25">
      <c r="A26" t="s">
        <v>222</v>
      </c>
      <c r="B26" t="s">
        <v>202</v>
      </c>
      <c r="C26" t="s">
        <v>205</v>
      </c>
      <c r="D26" t="s">
        <v>206</v>
      </c>
      <c r="E26" t="s">
        <v>232</v>
      </c>
      <c r="F26">
        <v>-1377691.2180000001</v>
      </c>
      <c r="G26" s="17">
        <v>6344530.5226312196</v>
      </c>
      <c r="H26">
        <v>-1274194.3489999999</v>
      </c>
    </row>
    <row r="27" spans="1:8" x14ac:dyDescent="0.25">
      <c r="A27" t="s">
        <v>223</v>
      </c>
      <c r="B27" t="s">
        <v>202</v>
      </c>
      <c r="C27" t="s">
        <v>205</v>
      </c>
      <c r="D27" t="s">
        <v>172</v>
      </c>
      <c r="E27" t="s">
        <v>232</v>
      </c>
      <c r="F27">
        <v>-1471722.7180000001</v>
      </c>
      <c r="G27" s="17">
        <v>6777549.5829749601</v>
      </c>
      <c r="H27">
        <v>-1274194.3489999999</v>
      </c>
    </row>
    <row r="28" spans="1:8" x14ac:dyDescent="0.25">
      <c r="A28" t="s">
        <v>224</v>
      </c>
      <c r="B28" t="s">
        <v>202</v>
      </c>
      <c r="C28" t="s">
        <v>205</v>
      </c>
      <c r="D28" t="s">
        <v>233</v>
      </c>
      <c r="E28" t="s">
        <v>232</v>
      </c>
      <c r="F28">
        <v>-1378059.523</v>
      </c>
      <c r="G28" s="17">
        <v>6346230.6298365695</v>
      </c>
      <c r="H28">
        <v>-1274194.3489999999</v>
      </c>
    </row>
    <row r="29" spans="1:8" x14ac:dyDescent="0.25">
      <c r="A29" t="s">
        <v>225</v>
      </c>
      <c r="B29" t="s">
        <v>202</v>
      </c>
      <c r="C29" t="s">
        <v>205</v>
      </c>
      <c r="D29" t="s">
        <v>204</v>
      </c>
      <c r="E29" t="s">
        <v>232</v>
      </c>
      <c r="F29">
        <v>-1461665.281</v>
      </c>
      <c r="G29" s="17">
        <v>6731237.3739551101</v>
      </c>
      <c r="H29">
        <v>-1274194.3489999999</v>
      </c>
    </row>
    <row r="30" spans="1:8" x14ac:dyDescent="0.25">
      <c r="A30" t="s">
        <v>226</v>
      </c>
      <c r="B30" t="s">
        <v>202</v>
      </c>
      <c r="C30" t="s">
        <v>205</v>
      </c>
      <c r="D30" t="s">
        <v>211</v>
      </c>
      <c r="E30" t="s">
        <v>232</v>
      </c>
      <c r="F30" s="9" t="s">
        <v>212</v>
      </c>
      <c r="G30" s="17">
        <v>6367293.2287121797</v>
      </c>
      <c r="H30">
        <v>-1274194.3489999999</v>
      </c>
    </row>
    <row r="31" spans="1:8" x14ac:dyDescent="0.25">
      <c r="A31" t="s">
        <v>199</v>
      </c>
      <c r="B31" t="s">
        <v>202</v>
      </c>
      <c r="C31" t="s">
        <v>205</v>
      </c>
      <c r="D31" t="s">
        <v>214</v>
      </c>
      <c r="E31" t="s">
        <v>232</v>
      </c>
      <c r="F31">
        <v>-1399921.632</v>
      </c>
      <c r="G31" s="17">
        <v>6446897.3624061896</v>
      </c>
      <c r="H31">
        <v>-1274194.3489999999</v>
      </c>
    </row>
    <row r="32" spans="1:8" x14ac:dyDescent="0.25">
      <c r="A32" t="s">
        <v>201</v>
      </c>
      <c r="B32" t="s">
        <v>202</v>
      </c>
      <c r="C32" t="s">
        <v>205</v>
      </c>
      <c r="D32" s="19" t="s">
        <v>233</v>
      </c>
      <c r="E32" s="19" t="s">
        <v>234</v>
      </c>
      <c r="F32">
        <v>-1375218.7439999999</v>
      </c>
      <c r="G32" s="17">
        <v>6333172.3590807896</v>
      </c>
      <c r="H32">
        <v>-1274194.3489999999</v>
      </c>
    </row>
    <row r="33" spans="1:8" x14ac:dyDescent="0.25">
      <c r="A33" t="s">
        <v>988</v>
      </c>
      <c r="B33" t="s">
        <v>202</v>
      </c>
      <c r="C33" t="s">
        <v>205</v>
      </c>
      <c r="D33" s="19" t="s">
        <v>235</v>
      </c>
      <c r="E33" s="19" t="s">
        <v>234</v>
      </c>
      <c r="F33">
        <v>-1375082.4010000001</v>
      </c>
      <c r="G33" s="17">
        <v>6332546.4763621204</v>
      </c>
      <c r="H33">
        <v>-1274194.3489999999</v>
      </c>
    </row>
    <row r="34" spans="1:8" x14ac:dyDescent="0.25">
      <c r="G34" s="17"/>
    </row>
    <row r="38" spans="1:8" x14ac:dyDescent="0.25">
      <c r="G38" s="17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0915D-5D97-4293-8E17-5BA42281F0D0}">
  <dimension ref="A1:B19"/>
  <sheetViews>
    <sheetView zoomScale="115" zoomScaleNormal="115" workbookViewId="0"/>
  </sheetViews>
  <sheetFormatPr defaultRowHeight="13.8" x14ac:dyDescent="0.25"/>
  <cols>
    <col min="1" max="1" width="34.77734375" bestFit="1" customWidth="1"/>
    <col min="2" max="2" width="8.88671875" style="20" bestFit="1" customWidth="1"/>
  </cols>
  <sheetData>
    <row r="1" spans="1:2" x14ac:dyDescent="0.25">
      <c r="A1" t="s">
        <v>251</v>
      </c>
    </row>
    <row r="2" spans="1:2" x14ac:dyDescent="0.25">
      <c r="A2" s="16" t="s">
        <v>255</v>
      </c>
    </row>
    <row r="3" spans="1:2" x14ac:dyDescent="0.25">
      <c r="A3" t="s">
        <v>239</v>
      </c>
      <c r="B3" s="5">
        <v>622530</v>
      </c>
    </row>
    <row r="4" spans="1:2" x14ac:dyDescent="0.25">
      <c r="A4" t="s">
        <v>240</v>
      </c>
      <c r="B4" s="5">
        <v>334808</v>
      </c>
    </row>
    <row r="5" spans="1:2" x14ac:dyDescent="0.25">
      <c r="A5" t="s">
        <v>241</v>
      </c>
      <c r="B5" s="5">
        <v>324713</v>
      </c>
    </row>
    <row r="6" spans="1:2" x14ac:dyDescent="0.25">
      <c r="A6" s="16" t="s">
        <v>242</v>
      </c>
    </row>
    <row r="7" spans="1:2" x14ac:dyDescent="0.25">
      <c r="A7" t="s">
        <v>245</v>
      </c>
      <c r="B7" s="21">
        <v>3.71023E-4</v>
      </c>
    </row>
    <row r="8" spans="1:2" x14ac:dyDescent="0.25">
      <c r="A8" t="s">
        <v>252</v>
      </c>
      <c r="B8" s="21">
        <v>3.0108899999999999E-5</v>
      </c>
    </row>
    <row r="9" spans="1:2" x14ac:dyDescent="0.25">
      <c r="A9" t="s">
        <v>243</v>
      </c>
      <c r="B9" s="21">
        <v>6.2400800000000006E-8</v>
      </c>
    </row>
    <row r="10" spans="1:2" x14ac:dyDescent="0.25">
      <c r="A10" t="s">
        <v>244</v>
      </c>
      <c r="B10" s="21">
        <v>2.6197600000000001E-6</v>
      </c>
    </row>
    <row r="11" spans="1:2" x14ac:dyDescent="0.25">
      <c r="A11" t="s">
        <v>246</v>
      </c>
      <c r="B11" s="21">
        <v>1.0121200000000001E-5</v>
      </c>
    </row>
    <row r="12" spans="1:2" x14ac:dyDescent="0.25">
      <c r="A12" t="s">
        <v>247</v>
      </c>
      <c r="B12" s="21">
        <v>9.5113800000000003E-8</v>
      </c>
    </row>
    <row r="13" spans="1:2" x14ac:dyDescent="0.25">
      <c r="A13" s="16" t="s">
        <v>248</v>
      </c>
      <c r="B13" s="21"/>
    </row>
    <row r="14" spans="1:2" x14ac:dyDescent="0.25">
      <c r="A14" t="s">
        <v>249</v>
      </c>
      <c r="B14" s="21">
        <v>1.5856200000000001E-8</v>
      </c>
    </row>
    <row r="15" spans="1:2" x14ac:dyDescent="0.25">
      <c r="A15" t="s">
        <v>250</v>
      </c>
      <c r="B15" s="21">
        <v>6.8324800000000004E-9</v>
      </c>
    </row>
    <row r="16" spans="1:2" x14ac:dyDescent="0.25">
      <c r="A16" s="16" t="s">
        <v>253</v>
      </c>
    </row>
    <row r="17" spans="1:2" x14ac:dyDescent="0.25">
      <c r="A17" t="s">
        <v>254</v>
      </c>
      <c r="B17">
        <v>438</v>
      </c>
    </row>
    <row r="18" spans="1:2" x14ac:dyDescent="0.25">
      <c r="A18" t="s">
        <v>256</v>
      </c>
      <c r="B18">
        <v>3869</v>
      </c>
    </row>
    <row r="19" spans="1:2" x14ac:dyDescent="0.25">
      <c r="A19" t="s">
        <v>257</v>
      </c>
      <c r="B19">
        <v>1009780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B3AF5-40BE-4DDF-8249-51E6B9B93158}">
  <dimension ref="A1:J22"/>
  <sheetViews>
    <sheetView workbookViewId="0"/>
  </sheetViews>
  <sheetFormatPr defaultRowHeight="13.8" x14ac:dyDescent="0.25"/>
  <cols>
    <col min="1" max="1" width="12.21875" bestFit="1" customWidth="1"/>
    <col min="2" max="2" width="12.109375" bestFit="1" customWidth="1"/>
    <col min="3" max="3" width="60.109375" bestFit="1" customWidth="1"/>
    <col min="4" max="4" width="10.33203125" bestFit="1" customWidth="1"/>
    <col min="5" max="5" width="9.33203125" bestFit="1" customWidth="1"/>
    <col min="6" max="8" width="9" bestFit="1" customWidth="1"/>
    <col min="10" max="10" width="6.77734375" bestFit="1" customWidth="1"/>
  </cols>
  <sheetData>
    <row r="1" spans="1:10" x14ac:dyDescent="0.25">
      <c r="A1" t="s">
        <v>337</v>
      </c>
    </row>
    <row r="2" spans="1:10" x14ac:dyDescent="0.25">
      <c r="A2" t="s">
        <v>258</v>
      </c>
      <c r="B2" t="s">
        <v>259</v>
      </c>
      <c r="C2" t="s">
        <v>260</v>
      </c>
      <c r="D2" t="s">
        <v>261</v>
      </c>
      <c r="E2" t="s">
        <v>262</v>
      </c>
      <c r="F2" t="s">
        <v>263</v>
      </c>
      <c r="G2" t="s">
        <v>264</v>
      </c>
      <c r="H2" t="s">
        <v>408</v>
      </c>
      <c r="I2" t="s">
        <v>266</v>
      </c>
      <c r="J2" t="s">
        <v>103</v>
      </c>
    </row>
    <row r="3" spans="1:10" x14ac:dyDescent="0.25">
      <c r="A3" t="s">
        <v>267</v>
      </c>
      <c r="B3" t="s">
        <v>268</v>
      </c>
      <c r="C3" t="s">
        <v>269</v>
      </c>
      <c r="D3" t="s">
        <v>270</v>
      </c>
      <c r="E3" t="s">
        <v>271</v>
      </c>
      <c r="F3" s="21">
        <v>2.3000000000000001E-11</v>
      </c>
      <c r="G3" s="21">
        <v>2.11E-8</v>
      </c>
      <c r="H3" s="21">
        <v>1.88E-8</v>
      </c>
      <c r="I3" t="s">
        <v>272</v>
      </c>
      <c r="J3">
        <v>18</v>
      </c>
    </row>
    <row r="4" spans="1:10" x14ac:dyDescent="0.25">
      <c r="A4" t="s">
        <v>267</v>
      </c>
      <c r="B4" t="s">
        <v>273</v>
      </c>
      <c r="C4" t="s">
        <v>274</v>
      </c>
      <c r="D4" t="s">
        <v>275</v>
      </c>
      <c r="E4" t="s">
        <v>276</v>
      </c>
      <c r="F4" s="21">
        <v>3.2700000000000001E-11</v>
      </c>
      <c r="G4" s="21">
        <v>2.11E-8</v>
      </c>
      <c r="H4" s="21">
        <v>1.88E-8</v>
      </c>
      <c r="I4" t="s">
        <v>277</v>
      </c>
      <c r="J4">
        <v>9</v>
      </c>
    </row>
    <row r="5" spans="1:10" x14ac:dyDescent="0.25">
      <c r="A5" t="s">
        <v>278</v>
      </c>
      <c r="B5" t="s">
        <v>279</v>
      </c>
      <c r="C5" t="s">
        <v>280</v>
      </c>
      <c r="D5" t="s">
        <v>275</v>
      </c>
      <c r="E5" t="s">
        <v>281</v>
      </c>
      <c r="F5" s="21">
        <v>3.3900000000000001E-11</v>
      </c>
      <c r="G5" s="21">
        <v>2.8699999999999998E-9</v>
      </c>
      <c r="H5" s="21">
        <v>2.5599999999999998E-9</v>
      </c>
      <c r="I5" t="s">
        <v>277</v>
      </c>
      <c r="J5">
        <v>9</v>
      </c>
    </row>
    <row r="6" spans="1:10" x14ac:dyDescent="0.25">
      <c r="A6" t="s">
        <v>278</v>
      </c>
      <c r="B6" t="s">
        <v>282</v>
      </c>
      <c r="C6" t="s">
        <v>283</v>
      </c>
      <c r="D6" t="s">
        <v>275</v>
      </c>
      <c r="E6" t="s">
        <v>281</v>
      </c>
      <c r="F6" s="21">
        <v>3.3900000000000001E-11</v>
      </c>
      <c r="G6" s="21">
        <v>2.8699999999999998E-9</v>
      </c>
      <c r="H6" s="21">
        <v>2.5599999999999998E-9</v>
      </c>
      <c r="I6" t="s">
        <v>277</v>
      </c>
      <c r="J6">
        <v>9</v>
      </c>
    </row>
    <row r="7" spans="1:10" x14ac:dyDescent="0.25">
      <c r="A7" t="s">
        <v>278</v>
      </c>
      <c r="B7" t="s">
        <v>284</v>
      </c>
      <c r="C7" t="s">
        <v>285</v>
      </c>
      <c r="D7" t="s">
        <v>275</v>
      </c>
      <c r="E7" t="s">
        <v>281</v>
      </c>
      <c r="F7" s="21">
        <v>3.3900000000000001E-11</v>
      </c>
      <c r="G7" s="21">
        <v>2.8699999999999998E-9</v>
      </c>
      <c r="H7" s="21">
        <v>2.5599999999999998E-9</v>
      </c>
      <c r="I7" t="s">
        <v>277</v>
      </c>
      <c r="J7">
        <v>9</v>
      </c>
    </row>
    <row r="8" spans="1:10" x14ac:dyDescent="0.25">
      <c r="A8" t="s">
        <v>267</v>
      </c>
      <c r="B8" t="s">
        <v>286</v>
      </c>
      <c r="C8" t="s">
        <v>287</v>
      </c>
      <c r="D8" t="s">
        <v>288</v>
      </c>
      <c r="E8" t="s">
        <v>289</v>
      </c>
      <c r="F8" s="21">
        <v>3.8900000000000003E-11</v>
      </c>
      <c r="G8" s="21">
        <v>2.11E-8</v>
      </c>
      <c r="H8" s="21">
        <v>1.88E-8</v>
      </c>
      <c r="I8" t="s">
        <v>290</v>
      </c>
      <c r="J8">
        <v>17</v>
      </c>
    </row>
    <row r="9" spans="1:10" x14ac:dyDescent="0.25">
      <c r="A9" t="s">
        <v>267</v>
      </c>
      <c r="B9" t="s">
        <v>291</v>
      </c>
      <c r="C9" t="s">
        <v>292</v>
      </c>
      <c r="D9" t="s">
        <v>275</v>
      </c>
      <c r="E9" t="s">
        <v>293</v>
      </c>
      <c r="F9" s="21">
        <v>2.16E-10</v>
      </c>
      <c r="G9" s="21">
        <v>7.0099999999999999E-8</v>
      </c>
      <c r="H9" s="21">
        <v>6.2499999999999997E-8</v>
      </c>
      <c r="I9" t="s">
        <v>277</v>
      </c>
      <c r="J9">
        <v>9</v>
      </c>
    </row>
    <row r="10" spans="1:10" x14ac:dyDescent="0.25">
      <c r="A10" t="s">
        <v>267</v>
      </c>
      <c r="B10" t="s">
        <v>294</v>
      </c>
      <c r="C10" t="s">
        <v>338</v>
      </c>
      <c r="D10" t="s">
        <v>275</v>
      </c>
      <c r="E10" t="s">
        <v>293</v>
      </c>
      <c r="F10" s="21">
        <v>2.16E-10</v>
      </c>
      <c r="G10" s="21">
        <v>7.0099999999999999E-8</v>
      </c>
      <c r="H10" s="21">
        <v>6.2499999999999997E-8</v>
      </c>
      <c r="I10" t="s">
        <v>277</v>
      </c>
      <c r="J10">
        <v>9</v>
      </c>
    </row>
    <row r="11" spans="1:10" x14ac:dyDescent="0.25">
      <c r="A11" t="s">
        <v>267</v>
      </c>
      <c r="B11" t="s">
        <v>295</v>
      </c>
      <c r="C11" t="s">
        <v>296</v>
      </c>
      <c r="D11" t="s">
        <v>297</v>
      </c>
      <c r="E11" t="s">
        <v>298</v>
      </c>
      <c r="F11" s="21">
        <v>4.3200000000000001E-10</v>
      </c>
      <c r="G11" s="21">
        <v>1.17E-7</v>
      </c>
      <c r="H11" s="21">
        <v>1.04E-7</v>
      </c>
      <c r="I11" t="s">
        <v>299</v>
      </c>
      <c r="J11">
        <v>10</v>
      </c>
    </row>
    <row r="12" spans="1:10" x14ac:dyDescent="0.25">
      <c r="A12" t="s">
        <v>267</v>
      </c>
      <c r="B12" t="s">
        <v>300</v>
      </c>
      <c r="C12" t="s">
        <v>301</v>
      </c>
      <c r="D12" t="s">
        <v>302</v>
      </c>
      <c r="E12" t="s">
        <v>303</v>
      </c>
      <c r="F12" s="21">
        <v>6.8400000000000002E-10</v>
      </c>
      <c r="G12" s="21">
        <v>1.3899999999999999E-7</v>
      </c>
      <c r="H12" s="21">
        <v>1.24E-7</v>
      </c>
      <c r="I12" t="s">
        <v>304</v>
      </c>
      <c r="J12">
        <v>8</v>
      </c>
    </row>
    <row r="13" spans="1:10" x14ac:dyDescent="0.25">
      <c r="A13" t="s">
        <v>267</v>
      </c>
      <c r="B13" t="s">
        <v>305</v>
      </c>
      <c r="C13" t="s">
        <v>306</v>
      </c>
      <c r="D13" t="s">
        <v>302</v>
      </c>
      <c r="E13" t="s">
        <v>303</v>
      </c>
      <c r="F13" s="21">
        <v>6.8400000000000002E-10</v>
      </c>
      <c r="G13" s="21">
        <v>1.3899999999999999E-7</v>
      </c>
      <c r="H13" s="21">
        <v>1.24E-7</v>
      </c>
      <c r="I13" t="s">
        <v>304</v>
      </c>
      <c r="J13">
        <v>8</v>
      </c>
    </row>
    <row r="14" spans="1:10" x14ac:dyDescent="0.25">
      <c r="A14" t="s">
        <v>307</v>
      </c>
      <c r="B14" t="s">
        <v>308</v>
      </c>
      <c r="C14" t="s">
        <v>309</v>
      </c>
      <c r="D14" t="s">
        <v>310</v>
      </c>
      <c r="E14" t="s">
        <v>311</v>
      </c>
      <c r="F14" s="21">
        <v>6.9699999999999997E-10</v>
      </c>
      <c r="G14" s="21">
        <v>2.9400000000000001E-7</v>
      </c>
      <c r="H14" s="21">
        <v>2.72E-7</v>
      </c>
      <c r="I14" t="s">
        <v>304</v>
      </c>
      <c r="J14">
        <v>8</v>
      </c>
    </row>
    <row r="15" spans="1:10" x14ac:dyDescent="0.25">
      <c r="A15" t="s">
        <v>267</v>
      </c>
      <c r="B15" t="s">
        <v>312</v>
      </c>
      <c r="C15" t="s">
        <v>313</v>
      </c>
      <c r="D15" t="s">
        <v>302</v>
      </c>
      <c r="E15" t="s">
        <v>276</v>
      </c>
      <c r="F15" s="21">
        <v>1.73E-9</v>
      </c>
      <c r="G15" s="21">
        <v>2.8299999999999998E-7</v>
      </c>
      <c r="H15" s="21">
        <v>2.5199999999999998E-7</v>
      </c>
      <c r="I15" t="s">
        <v>304</v>
      </c>
      <c r="J15">
        <v>8</v>
      </c>
    </row>
    <row r="16" spans="1:10" x14ac:dyDescent="0.25">
      <c r="A16" t="s">
        <v>267</v>
      </c>
      <c r="B16" t="s">
        <v>314</v>
      </c>
      <c r="C16" t="s">
        <v>315</v>
      </c>
      <c r="D16" t="s">
        <v>275</v>
      </c>
      <c r="E16" t="s">
        <v>316</v>
      </c>
      <c r="F16" s="21">
        <v>1.9099999999999998E-9</v>
      </c>
      <c r="G16" s="21">
        <v>2.8299999999999998E-7</v>
      </c>
      <c r="H16" s="21">
        <v>2.5199999999999998E-7</v>
      </c>
      <c r="I16" t="s">
        <v>277</v>
      </c>
      <c r="J16">
        <v>9</v>
      </c>
    </row>
    <row r="17" spans="1:10" x14ac:dyDescent="0.25">
      <c r="A17" t="s">
        <v>267</v>
      </c>
      <c r="B17" t="s">
        <v>317</v>
      </c>
      <c r="C17" t="s">
        <v>318</v>
      </c>
      <c r="D17" t="s">
        <v>275</v>
      </c>
      <c r="E17" t="s">
        <v>316</v>
      </c>
      <c r="F17" s="21">
        <v>1.9099999999999998E-9</v>
      </c>
      <c r="G17" s="21">
        <v>2.8299999999999998E-7</v>
      </c>
      <c r="H17" s="21">
        <v>2.5199999999999998E-7</v>
      </c>
      <c r="I17" t="s">
        <v>277</v>
      </c>
      <c r="J17">
        <v>9</v>
      </c>
    </row>
    <row r="18" spans="1:10" x14ac:dyDescent="0.25">
      <c r="A18" t="s">
        <v>307</v>
      </c>
      <c r="B18" t="s">
        <v>319</v>
      </c>
      <c r="C18" t="s">
        <v>320</v>
      </c>
      <c r="D18" t="s">
        <v>310</v>
      </c>
      <c r="E18" t="s">
        <v>321</v>
      </c>
      <c r="F18" s="21">
        <v>3.9799999999999999E-9</v>
      </c>
      <c r="G18" s="21">
        <v>5.6000000000000004E-7</v>
      </c>
      <c r="H18" s="21">
        <v>5.1799999999999995E-7</v>
      </c>
      <c r="I18" t="s">
        <v>304</v>
      </c>
      <c r="J18">
        <v>8</v>
      </c>
    </row>
    <row r="19" spans="1:10" x14ac:dyDescent="0.25">
      <c r="A19" t="s">
        <v>307</v>
      </c>
      <c r="B19" t="s">
        <v>322</v>
      </c>
      <c r="C19" t="s">
        <v>323</v>
      </c>
      <c r="D19" t="s">
        <v>310</v>
      </c>
      <c r="E19" t="s">
        <v>321</v>
      </c>
      <c r="F19" s="21">
        <v>3.9799999999999999E-9</v>
      </c>
      <c r="G19" s="21">
        <v>5.6000000000000004E-7</v>
      </c>
      <c r="H19" s="21">
        <v>5.1799999999999995E-7</v>
      </c>
      <c r="I19" t="s">
        <v>304</v>
      </c>
      <c r="J19">
        <v>8</v>
      </c>
    </row>
    <row r="20" spans="1:10" x14ac:dyDescent="0.25">
      <c r="A20" t="s">
        <v>267</v>
      </c>
      <c r="B20" t="s">
        <v>324</v>
      </c>
      <c r="C20" t="s">
        <v>325</v>
      </c>
      <c r="D20" t="s">
        <v>275</v>
      </c>
      <c r="E20" t="s">
        <v>326</v>
      </c>
      <c r="F20" s="21">
        <v>6.2199999999999996E-9</v>
      </c>
      <c r="G20" s="21">
        <v>8.4300000000000002E-7</v>
      </c>
      <c r="H20" s="21">
        <v>7.5099999999999999E-7</v>
      </c>
      <c r="I20" t="s">
        <v>327</v>
      </c>
      <c r="J20">
        <v>9</v>
      </c>
    </row>
    <row r="21" spans="1:10" x14ac:dyDescent="0.25">
      <c r="A21" t="s">
        <v>267</v>
      </c>
      <c r="B21" t="s">
        <v>328</v>
      </c>
      <c r="C21" t="s">
        <v>329</v>
      </c>
      <c r="D21" t="s">
        <v>330</v>
      </c>
      <c r="E21" t="s">
        <v>331</v>
      </c>
      <c r="F21" s="21">
        <v>1.13E-8</v>
      </c>
      <c r="G21" s="21">
        <v>1.42E-6</v>
      </c>
      <c r="H21" s="21">
        <v>1.26E-6</v>
      </c>
      <c r="I21" t="s">
        <v>332</v>
      </c>
      <c r="J21">
        <v>11</v>
      </c>
    </row>
    <row r="22" spans="1:10" s="22" customFormat="1" x14ac:dyDescent="0.25">
      <c r="A22" s="22" t="s">
        <v>307</v>
      </c>
      <c r="B22" s="22" t="s">
        <v>333</v>
      </c>
      <c r="C22" s="22" t="s">
        <v>334</v>
      </c>
      <c r="D22" s="22" t="s">
        <v>335</v>
      </c>
      <c r="E22" s="22" t="s">
        <v>336</v>
      </c>
      <c r="F22" s="23">
        <v>1.16E-8</v>
      </c>
      <c r="G22" s="23">
        <v>1.22E-6</v>
      </c>
      <c r="H22" s="23">
        <v>1.13E-6</v>
      </c>
      <c r="I22" s="22" t="s">
        <v>332</v>
      </c>
      <c r="J22" s="22">
        <v>11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76D54-DFF4-42FA-9B10-2CE65AD71D60}">
  <dimension ref="A1:J23"/>
  <sheetViews>
    <sheetView workbookViewId="0"/>
  </sheetViews>
  <sheetFormatPr defaultRowHeight="13.8" x14ac:dyDescent="0.25"/>
  <cols>
    <col min="1" max="1" width="12.21875" bestFit="1" customWidth="1"/>
    <col min="2" max="2" width="12.109375" bestFit="1" customWidth="1"/>
    <col min="3" max="3" width="65.77734375" bestFit="1" customWidth="1"/>
    <col min="4" max="4" width="10.33203125" bestFit="1" customWidth="1"/>
    <col min="5" max="5" width="9.33203125" bestFit="1" customWidth="1"/>
    <col min="6" max="8" width="12.77734375" bestFit="1" customWidth="1"/>
    <col min="10" max="10" width="6.77734375" bestFit="1" customWidth="1"/>
  </cols>
  <sheetData>
    <row r="1" spans="1:10" x14ac:dyDescent="0.25">
      <c r="A1" t="s">
        <v>407</v>
      </c>
    </row>
    <row r="2" spans="1:10" x14ac:dyDescent="0.25">
      <c r="A2" t="s">
        <v>258</v>
      </c>
      <c r="B2" t="s">
        <v>259</v>
      </c>
      <c r="C2" t="s">
        <v>260</v>
      </c>
      <c r="D2" t="s">
        <v>261</v>
      </c>
      <c r="E2" t="s">
        <v>262</v>
      </c>
      <c r="F2" t="s">
        <v>263</v>
      </c>
      <c r="G2" t="s">
        <v>264</v>
      </c>
      <c r="H2" t="s">
        <v>265</v>
      </c>
      <c r="I2" t="s">
        <v>266</v>
      </c>
      <c r="J2" t="s">
        <v>103</v>
      </c>
    </row>
    <row r="3" spans="1:10" x14ac:dyDescent="0.25">
      <c r="A3" t="s">
        <v>267</v>
      </c>
      <c r="B3" t="s">
        <v>409</v>
      </c>
      <c r="C3" t="s">
        <v>339</v>
      </c>
      <c r="D3" t="s">
        <v>340</v>
      </c>
      <c r="E3" t="s">
        <v>341</v>
      </c>
      <c r="F3" s="21">
        <v>1.4999999999999999E-8</v>
      </c>
      <c r="G3" s="21">
        <v>1.9199999999999999E-5</v>
      </c>
      <c r="H3" s="21">
        <v>1.66E-5</v>
      </c>
      <c r="I3" t="s">
        <v>342</v>
      </c>
      <c r="J3">
        <v>6</v>
      </c>
    </row>
    <row r="4" spans="1:10" x14ac:dyDescent="0.25">
      <c r="A4" t="s">
        <v>267</v>
      </c>
      <c r="B4" t="s">
        <v>343</v>
      </c>
      <c r="C4" t="s">
        <v>344</v>
      </c>
      <c r="D4" t="s">
        <v>340</v>
      </c>
      <c r="E4" t="s">
        <v>345</v>
      </c>
      <c r="F4" s="21">
        <v>3.2299999999999998E-8</v>
      </c>
      <c r="G4" s="21">
        <v>2.0800000000000001E-5</v>
      </c>
      <c r="H4" s="21">
        <v>1.8E-5</v>
      </c>
      <c r="I4" t="s">
        <v>342</v>
      </c>
      <c r="J4">
        <v>6</v>
      </c>
    </row>
    <row r="5" spans="1:10" x14ac:dyDescent="0.25">
      <c r="A5" t="s">
        <v>267</v>
      </c>
      <c r="B5" t="s">
        <v>346</v>
      </c>
      <c r="C5" t="s">
        <v>347</v>
      </c>
      <c r="D5" t="s">
        <v>340</v>
      </c>
      <c r="E5" t="s">
        <v>348</v>
      </c>
      <c r="F5" s="21">
        <v>1.99E-7</v>
      </c>
      <c r="G5" s="21">
        <v>8.5500000000000005E-5</v>
      </c>
      <c r="H5" s="21">
        <v>7.3899999999999994E-5</v>
      </c>
      <c r="I5" t="s">
        <v>342</v>
      </c>
      <c r="J5">
        <v>6</v>
      </c>
    </row>
    <row r="6" spans="1:10" x14ac:dyDescent="0.25">
      <c r="A6" t="s">
        <v>267</v>
      </c>
      <c r="B6" t="s">
        <v>349</v>
      </c>
      <c r="C6" t="s">
        <v>350</v>
      </c>
      <c r="D6" t="s">
        <v>351</v>
      </c>
      <c r="E6" t="s">
        <v>352</v>
      </c>
      <c r="F6" s="21">
        <v>5.7800000000000001E-7</v>
      </c>
      <c r="G6" s="21">
        <v>1.85112E-4</v>
      </c>
      <c r="H6">
        <v>1.6000500000000001E-4</v>
      </c>
      <c r="I6" t="s">
        <v>353</v>
      </c>
      <c r="J6">
        <v>8</v>
      </c>
    </row>
    <row r="7" spans="1:10" x14ac:dyDescent="0.25">
      <c r="A7" t="s">
        <v>267</v>
      </c>
      <c r="B7" t="s">
        <v>354</v>
      </c>
      <c r="C7" t="s">
        <v>355</v>
      </c>
      <c r="D7" t="s">
        <v>340</v>
      </c>
      <c r="E7" t="s">
        <v>356</v>
      </c>
      <c r="F7" s="21">
        <v>7.7899999999999997E-7</v>
      </c>
      <c r="G7" s="21">
        <v>1.85112E-4</v>
      </c>
      <c r="H7">
        <v>1.6000500000000001E-4</v>
      </c>
      <c r="I7" t="s">
        <v>342</v>
      </c>
      <c r="J7">
        <v>6</v>
      </c>
    </row>
    <row r="8" spans="1:10" x14ac:dyDescent="0.25">
      <c r="A8" t="s">
        <v>267</v>
      </c>
      <c r="B8" t="s">
        <v>410</v>
      </c>
      <c r="C8" t="s">
        <v>357</v>
      </c>
      <c r="D8" t="s">
        <v>358</v>
      </c>
      <c r="E8" t="s">
        <v>341</v>
      </c>
      <c r="F8" s="21">
        <v>8.6400000000000001E-7</v>
      </c>
      <c r="G8" s="21">
        <v>1.85112E-4</v>
      </c>
      <c r="H8">
        <v>1.6000500000000001E-4</v>
      </c>
      <c r="I8" t="s">
        <v>359</v>
      </c>
      <c r="J8">
        <v>5</v>
      </c>
    </row>
    <row r="9" spans="1:10" x14ac:dyDescent="0.25">
      <c r="A9" t="s">
        <v>267</v>
      </c>
      <c r="B9" t="s">
        <v>360</v>
      </c>
      <c r="C9" t="s">
        <v>361</v>
      </c>
      <c r="D9" t="s">
        <v>351</v>
      </c>
      <c r="E9" t="s">
        <v>362</v>
      </c>
      <c r="F9" s="21">
        <v>4.16E-6</v>
      </c>
      <c r="G9" s="21">
        <v>6.9178900000000005E-4</v>
      </c>
      <c r="H9">
        <v>5.9796100000000004E-4</v>
      </c>
      <c r="I9" t="s">
        <v>363</v>
      </c>
      <c r="J9">
        <v>8</v>
      </c>
    </row>
    <row r="10" spans="1:10" x14ac:dyDescent="0.25">
      <c r="A10" t="s">
        <v>267</v>
      </c>
      <c r="B10" t="s">
        <v>364</v>
      </c>
      <c r="C10" t="s">
        <v>365</v>
      </c>
      <c r="D10" t="s">
        <v>340</v>
      </c>
      <c r="E10" t="s">
        <v>366</v>
      </c>
      <c r="F10" s="21">
        <v>4.3000000000000003E-6</v>
      </c>
      <c r="G10" s="21">
        <v>6.9178900000000005E-4</v>
      </c>
      <c r="H10">
        <v>5.9796100000000004E-4</v>
      </c>
      <c r="I10" t="s">
        <v>342</v>
      </c>
      <c r="J10">
        <v>6</v>
      </c>
    </row>
    <row r="11" spans="1:10" x14ac:dyDescent="0.25">
      <c r="A11" t="s">
        <v>267</v>
      </c>
      <c r="B11" t="s">
        <v>367</v>
      </c>
      <c r="C11" t="s">
        <v>368</v>
      </c>
      <c r="D11" t="s">
        <v>340</v>
      </c>
      <c r="E11" t="s">
        <v>369</v>
      </c>
      <c r="F11" s="21">
        <v>1.9599999999999999E-5</v>
      </c>
      <c r="G11" s="21">
        <v>2.5152080000000001E-3</v>
      </c>
      <c r="H11">
        <v>2.1740689999999998E-3</v>
      </c>
      <c r="I11" t="s">
        <v>370</v>
      </c>
      <c r="J11">
        <v>6</v>
      </c>
    </row>
    <row r="12" spans="1:10" x14ac:dyDescent="0.25">
      <c r="A12" t="s">
        <v>267</v>
      </c>
      <c r="B12" t="s">
        <v>371</v>
      </c>
      <c r="C12" t="s">
        <v>372</v>
      </c>
      <c r="D12" t="s">
        <v>340</v>
      </c>
      <c r="E12" t="s">
        <v>369</v>
      </c>
      <c r="F12" s="21">
        <v>1.9599999999999999E-5</v>
      </c>
      <c r="G12" s="21">
        <v>2.5152080000000001E-3</v>
      </c>
      <c r="H12">
        <v>2.1740689999999998E-3</v>
      </c>
      <c r="I12" t="s">
        <v>370</v>
      </c>
      <c r="J12">
        <v>6</v>
      </c>
    </row>
    <row r="13" spans="1:10" x14ac:dyDescent="0.25">
      <c r="A13" t="s">
        <v>267</v>
      </c>
      <c r="B13" t="s">
        <v>373</v>
      </c>
      <c r="C13" t="s">
        <v>374</v>
      </c>
      <c r="D13" t="s">
        <v>340</v>
      </c>
      <c r="E13" t="s">
        <v>375</v>
      </c>
      <c r="F13" s="21">
        <v>2.4199999999999999E-5</v>
      </c>
      <c r="G13" s="21">
        <v>2.8329660000000001E-3</v>
      </c>
      <c r="H13">
        <v>2.4487290000000002E-3</v>
      </c>
      <c r="I13" t="s">
        <v>342</v>
      </c>
      <c r="J13">
        <v>6</v>
      </c>
    </row>
    <row r="14" spans="1:10" x14ac:dyDescent="0.25">
      <c r="A14" t="s">
        <v>267</v>
      </c>
      <c r="B14" t="s">
        <v>376</v>
      </c>
      <c r="C14" t="s">
        <v>377</v>
      </c>
      <c r="D14" t="s">
        <v>351</v>
      </c>
      <c r="E14" t="s">
        <v>378</v>
      </c>
      <c r="F14" s="21">
        <v>5.7099999999999999E-5</v>
      </c>
      <c r="G14" s="21">
        <v>6.1211859999999998E-3</v>
      </c>
      <c r="H14">
        <v>5.2909660000000002E-3</v>
      </c>
      <c r="I14" t="s">
        <v>363</v>
      </c>
      <c r="J14">
        <v>8</v>
      </c>
    </row>
    <row r="15" spans="1:10" x14ac:dyDescent="0.25">
      <c r="A15" t="s">
        <v>267</v>
      </c>
      <c r="B15" t="s">
        <v>379</v>
      </c>
      <c r="C15" t="s">
        <v>380</v>
      </c>
      <c r="D15" t="s">
        <v>358</v>
      </c>
      <c r="E15" t="s">
        <v>366</v>
      </c>
      <c r="F15" s="21">
        <v>7.3499999999999998E-5</v>
      </c>
      <c r="G15" s="21">
        <v>6.3223350000000001E-3</v>
      </c>
      <c r="H15">
        <v>5.4648329999999997E-3</v>
      </c>
      <c r="I15" t="s">
        <v>381</v>
      </c>
      <c r="J15">
        <v>5</v>
      </c>
    </row>
    <row r="16" spans="1:10" x14ac:dyDescent="0.25">
      <c r="A16" t="s">
        <v>267</v>
      </c>
      <c r="B16" t="s">
        <v>382</v>
      </c>
      <c r="C16" t="s">
        <v>383</v>
      </c>
      <c r="D16" t="s">
        <v>384</v>
      </c>
      <c r="E16" t="s">
        <v>303</v>
      </c>
      <c r="F16" s="21">
        <v>7.8899999999999993E-5</v>
      </c>
      <c r="G16" s="21">
        <v>6.3223350000000001E-3</v>
      </c>
      <c r="H16">
        <v>5.4648329999999997E-3</v>
      </c>
      <c r="I16" t="s">
        <v>385</v>
      </c>
      <c r="J16">
        <v>4</v>
      </c>
    </row>
    <row r="17" spans="1:10" x14ac:dyDescent="0.25">
      <c r="A17" t="s">
        <v>267</v>
      </c>
      <c r="B17" t="s">
        <v>386</v>
      </c>
      <c r="C17" t="s">
        <v>387</v>
      </c>
      <c r="D17" t="s">
        <v>384</v>
      </c>
      <c r="E17" t="s">
        <v>303</v>
      </c>
      <c r="F17" s="21">
        <v>7.8899999999999993E-5</v>
      </c>
      <c r="G17" s="21">
        <v>6.3223350000000001E-3</v>
      </c>
      <c r="H17">
        <v>5.4648329999999997E-3</v>
      </c>
      <c r="I17" t="s">
        <v>388</v>
      </c>
      <c r="J17">
        <v>4</v>
      </c>
    </row>
    <row r="18" spans="1:10" x14ac:dyDescent="0.25">
      <c r="A18" t="s">
        <v>267</v>
      </c>
      <c r="B18" t="s">
        <v>389</v>
      </c>
      <c r="C18" t="s">
        <v>390</v>
      </c>
      <c r="D18" t="s">
        <v>340</v>
      </c>
      <c r="E18" t="s">
        <v>352</v>
      </c>
      <c r="F18" s="21">
        <v>8.7899999999999995E-5</v>
      </c>
      <c r="G18" s="21">
        <v>6.3223350000000001E-3</v>
      </c>
      <c r="H18">
        <v>5.4648329999999997E-3</v>
      </c>
      <c r="I18" t="s">
        <v>370</v>
      </c>
      <c r="J18">
        <v>6</v>
      </c>
    </row>
    <row r="19" spans="1:10" x14ac:dyDescent="0.25">
      <c r="A19" t="s">
        <v>267</v>
      </c>
      <c r="B19" t="s">
        <v>391</v>
      </c>
      <c r="C19" t="s">
        <v>392</v>
      </c>
      <c r="D19" t="s">
        <v>340</v>
      </c>
      <c r="E19" t="s">
        <v>352</v>
      </c>
      <c r="F19" s="21">
        <v>8.7899999999999995E-5</v>
      </c>
      <c r="G19" s="21">
        <v>6.3223350000000001E-3</v>
      </c>
      <c r="H19">
        <v>5.4648329999999997E-3</v>
      </c>
      <c r="I19" t="s">
        <v>370</v>
      </c>
      <c r="J19">
        <v>6</v>
      </c>
    </row>
    <row r="20" spans="1:10" x14ac:dyDescent="0.25">
      <c r="A20" t="s">
        <v>267</v>
      </c>
      <c r="B20" t="s">
        <v>393</v>
      </c>
      <c r="C20" t="s">
        <v>394</v>
      </c>
      <c r="D20" t="s">
        <v>395</v>
      </c>
      <c r="E20" t="s">
        <v>396</v>
      </c>
      <c r="F20" s="21">
        <v>9.3399999999999993E-5</v>
      </c>
      <c r="G20" s="21">
        <v>6.3223350000000001E-3</v>
      </c>
      <c r="H20">
        <v>5.4648329999999997E-3</v>
      </c>
      <c r="I20" t="s">
        <v>397</v>
      </c>
      <c r="J20">
        <v>7</v>
      </c>
    </row>
    <row r="21" spans="1:10" x14ac:dyDescent="0.25">
      <c r="A21" t="s">
        <v>267</v>
      </c>
      <c r="B21" t="s">
        <v>398</v>
      </c>
      <c r="C21" t="s">
        <v>399</v>
      </c>
      <c r="D21" t="s">
        <v>395</v>
      </c>
      <c r="E21" t="s">
        <v>396</v>
      </c>
      <c r="F21" s="21">
        <v>9.3399999999999993E-5</v>
      </c>
      <c r="G21" s="21">
        <v>6.3223350000000001E-3</v>
      </c>
      <c r="H21">
        <v>5.4648329999999997E-3</v>
      </c>
      <c r="I21" t="s">
        <v>397</v>
      </c>
      <c r="J21">
        <v>7</v>
      </c>
    </row>
    <row r="22" spans="1:10" x14ac:dyDescent="0.25">
      <c r="A22" t="s">
        <v>267</v>
      </c>
      <c r="B22" t="s">
        <v>400</v>
      </c>
      <c r="C22" t="s">
        <v>401</v>
      </c>
      <c r="D22" t="s">
        <v>340</v>
      </c>
      <c r="E22" t="s">
        <v>402</v>
      </c>
      <c r="F22">
        <v>1.8596899999999999E-4</v>
      </c>
      <c r="G22" s="21">
        <v>1.1957834000000001E-2</v>
      </c>
      <c r="H22">
        <v>1.0335985000000001E-2</v>
      </c>
      <c r="I22" t="s">
        <v>370</v>
      </c>
      <c r="J22">
        <v>6</v>
      </c>
    </row>
    <row r="23" spans="1:10" x14ac:dyDescent="0.25">
      <c r="A23" t="s">
        <v>267</v>
      </c>
      <c r="B23" t="s">
        <v>403</v>
      </c>
      <c r="C23" t="s">
        <v>404</v>
      </c>
      <c r="D23" t="s">
        <v>395</v>
      </c>
      <c r="E23" t="s">
        <v>405</v>
      </c>
      <c r="F23">
        <v>2.3396199999999999E-4</v>
      </c>
      <c r="G23" s="21">
        <v>1.3676159E-2</v>
      </c>
      <c r="H23">
        <v>1.1821253E-2</v>
      </c>
      <c r="I23" t="s">
        <v>406</v>
      </c>
      <c r="J23">
        <v>7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8024E-7235-418C-93BF-11555173F4BA}">
  <dimension ref="A1:J25"/>
  <sheetViews>
    <sheetView workbookViewId="0"/>
  </sheetViews>
  <sheetFormatPr defaultRowHeight="13.8" x14ac:dyDescent="0.25"/>
  <cols>
    <col min="1" max="1" width="12.44140625" bestFit="1" customWidth="1"/>
    <col min="2" max="2" width="12.88671875" bestFit="1" customWidth="1"/>
    <col min="3" max="3" width="50.44140625" bestFit="1" customWidth="1"/>
    <col min="4" max="4" width="11.109375" bestFit="1" customWidth="1"/>
    <col min="5" max="5" width="11.33203125" bestFit="1" customWidth="1"/>
    <col min="6" max="8" width="9.88671875" bestFit="1" customWidth="1"/>
    <col min="10" max="10" width="7.109375" bestFit="1" customWidth="1"/>
  </cols>
  <sheetData>
    <row r="1" spans="1:10" x14ac:dyDescent="0.25">
      <c r="A1" t="s">
        <v>473</v>
      </c>
    </row>
    <row r="2" spans="1:10" x14ac:dyDescent="0.25">
      <c r="A2" t="s">
        <v>258</v>
      </c>
      <c r="B2" t="s">
        <v>259</v>
      </c>
      <c r="C2" t="s">
        <v>260</v>
      </c>
      <c r="D2" t="s">
        <v>261</v>
      </c>
      <c r="E2" t="s">
        <v>262</v>
      </c>
      <c r="F2" t="s">
        <v>263</v>
      </c>
      <c r="G2" t="s">
        <v>264</v>
      </c>
      <c r="H2" t="s">
        <v>265</v>
      </c>
      <c r="I2" t="s">
        <v>266</v>
      </c>
      <c r="J2" t="s">
        <v>103</v>
      </c>
    </row>
    <row r="3" spans="1:10" x14ac:dyDescent="0.25">
      <c r="A3" t="s">
        <v>267</v>
      </c>
      <c r="B3" t="s">
        <v>411</v>
      </c>
      <c r="C3" t="s">
        <v>412</v>
      </c>
      <c r="D3" t="s">
        <v>413</v>
      </c>
      <c r="E3" t="s">
        <v>345</v>
      </c>
      <c r="F3" s="21">
        <v>9.6400000000000008E-16</v>
      </c>
      <c r="G3" s="21">
        <v>2.14E-13</v>
      </c>
      <c r="H3" s="21">
        <v>1.4499999999999999E-13</v>
      </c>
      <c r="I3" t="s">
        <v>414</v>
      </c>
      <c r="J3">
        <v>8</v>
      </c>
    </row>
    <row r="4" spans="1:10" x14ac:dyDescent="0.25">
      <c r="A4" t="s">
        <v>267</v>
      </c>
      <c r="B4" t="s">
        <v>415</v>
      </c>
      <c r="C4" t="s">
        <v>416</v>
      </c>
      <c r="D4" t="s">
        <v>413</v>
      </c>
      <c r="E4" t="s">
        <v>345</v>
      </c>
      <c r="F4" s="21">
        <v>9.6400000000000008E-16</v>
      </c>
      <c r="G4" s="21">
        <v>2.14E-13</v>
      </c>
      <c r="H4" s="21">
        <v>1.4499999999999999E-13</v>
      </c>
      <c r="I4" t="s">
        <v>414</v>
      </c>
      <c r="J4">
        <v>8</v>
      </c>
    </row>
    <row r="5" spans="1:10" x14ac:dyDescent="0.25">
      <c r="A5" t="s">
        <v>267</v>
      </c>
      <c r="B5" t="s">
        <v>417</v>
      </c>
      <c r="C5" t="s">
        <v>418</v>
      </c>
      <c r="D5" t="s">
        <v>413</v>
      </c>
      <c r="E5" t="s">
        <v>345</v>
      </c>
      <c r="F5" s="21">
        <v>9.6400000000000008E-16</v>
      </c>
      <c r="G5" s="21">
        <v>2.14E-13</v>
      </c>
      <c r="H5" s="21">
        <v>1.4499999999999999E-13</v>
      </c>
      <c r="I5" t="s">
        <v>414</v>
      </c>
      <c r="J5">
        <v>8</v>
      </c>
    </row>
    <row r="6" spans="1:10" x14ac:dyDescent="0.25">
      <c r="A6" t="s">
        <v>267</v>
      </c>
      <c r="B6" t="s">
        <v>419</v>
      </c>
      <c r="C6" t="s">
        <v>476</v>
      </c>
      <c r="D6" t="s">
        <v>420</v>
      </c>
      <c r="E6" t="s">
        <v>421</v>
      </c>
      <c r="F6" s="21">
        <v>1.16E-10</v>
      </c>
      <c r="G6" s="21">
        <v>1.9399999999999998E-8</v>
      </c>
      <c r="H6" s="21">
        <v>1.31E-8</v>
      </c>
      <c r="I6" t="s">
        <v>422</v>
      </c>
      <c r="J6">
        <v>15</v>
      </c>
    </row>
    <row r="7" spans="1:10" x14ac:dyDescent="0.25">
      <c r="A7" t="s">
        <v>267</v>
      </c>
      <c r="B7" t="s">
        <v>474</v>
      </c>
      <c r="C7" t="s">
        <v>423</v>
      </c>
      <c r="D7" t="s">
        <v>424</v>
      </c>
      <c r="E7" t="s">
        <v>425</v>
      </c>
      <c r="F7" s="21">
        <v>4.3799999999999999E-10</v>
      </c>
      <c r="G7" s="21">
        <v>4.8599999999999998E-8</v>
      </c>
      <c r="H7" s="21">
        <v>3.2800000000000003E-8</v>
      </c>
      <c r="I7" t="s">
        <v>426</v>
      </c>
      <c r="J7">
        <v>12</v>
      </c>
    </row>
    <row r="8" spans="1:10" x14ac:dyDescent="0.25">
      <c r="A8" t="s">
        <v>267</v>
      </c>
      <c r="B8" t="s">
        <v>475</v>
      </c>
      <c r="C8" t="s">
        <v>427</v>
      </c>
      <c r="D8" t="s">
        <v>424</v>
      </c>
      <c r="E8" t="s">
        <v>425</v>
      </c>
      <c r="F8" s="21">
        <v>4.3799999999999999E-10</v>
      </c>
      <c r="G8" s="21">
        <v>4.8599999999999998E-8</v>
      </c>
      <c r="H8" s="21">
        <v>3.2800000000000003E-8</v>
      </c>
      <c r="I8" t="s">
        <v>426</v>
      </c>
      <c r="J8">
        <v>12</v>
      </c>
    </row>
    <row r="9" spans="1:10" x14ac:dyDescent="0.25">
      <c r="A9" t="s">
        <v>267</v>
      </c>
      <c r="B9" t="s">
        <v>428</v>
      </c>
      <c r="C9" t="s">
        <v>429</v>
      </c>
      <c r="D9" t="s">
        <v>430</v>
      </c>
      <c r="E9" t="s">
        <v>431</v>
      </c>
      <c r="F9" s="21">
        <v>8.7599999999999997E-10</v>
      </c>
      <c r="G9" s="21">
        <v>8.3400000000000006E-8</v>
      </c>
      <c r="H9" s="21">
        <v>5.6300000000000001E-8</v>
      </c>
      <c r="I9" t="s">
        <v>432</v>
      </c>
      <c r="J9">
        <v>14</v>
      </c>
    </row>
    <row r="10" spans="1:10" x14ac:dyDescent="0.25">
      <c r="A10" t="s">
        <v>267</v>
      </c>
      <c r="B10" t="s">
        <v>478</v>
      </c>
      <c r="C10" t="s">
        <v>477</v>
      </c>
      <c r="D10" t="s">
        <v>424</v>
      </c>
      <c r="E10" t="s">
        <v>433</v>
      </c>
      <c r="F10" s="21">
        <v>1.8800000000000001E-9</v>
      </c>
      <c r="G10" s="21">
        <v>1.14E-7</v>
      </c>
      <c r="H10" s="21">
        <v>7.7000000000000001E-8</v>
      </c>
      <c r="I10" t="s">
        <v>426</v>
      </c>
      <c r="J10">
        <v>12</v>
      </c>
    </row>
    <row r="11" spans="1:10" x14ac:dyDescent="0.25">
      <c r="A11" t="s">
        <v>267</v>
      </c>
      <c r="B11" t="s">
        <v>434</v>
      </c>
      <c r="C11" t="s">
        <v>435</v>
      </c>
      <c r="D11" t="s">
        <v>424</v>
      </c>
      <c r="E11" t="s">
        <v>433</v>
      </c>
      <c r="F11" s="21">
        <v>1.8800000000000001E-9</v>
      </c>
      <c r="G11" s="21">
        <v>1.14E-7</v>
      </c>
      <c r="H11" s="21">
        <v>7.7000000000000001E-8</v>
      </c>
      <c r="I11" t="s">
        <v>426</v>
      </c>
      <c r="J11">
        <v>12</v>
      </c>
    </row>
    <row r="12" spans="1:10" x14ac:dyDescent="0.25">
      <c r="A12" t="s">
        <v>267</v>
      </c>
      <c r="B12" t="s">
        <v>479</v>
      </c>
      <c r="C12" t="s">
        <v>436</v>
      </c>
      <c r="D12" t="s">
        <v>424</v>
      </c>
      <c r="E12" t="s">
        <v>433</v>
      </c>
      <c r="F12" s="21">
        <v>1.8800000000000001E-9</v>
      </c>
      <c r="G12" s="21">
        <v>1.14E-7</v>
      </c>
      <c r="H12" s="21">
        <v>7.7000000000000001E-8</v>
      </c>
      <c r="I12" t="s">
        <v>426</v>
      </c>
      <c r="J12">
        <v>12</v>
      </c>
    </row>
    <row r="13" spans="1:10" x14ac:dyDescent="0.25">
      <c r="A13" t="s">
        <v>267</v>
      </c>
      <c r="B13" t="s">
        <v>437</v>
      </c>
      <c r="C13" t="s">
        <v>438</v>
      </c>
      <c r="D13" t="s">
        <v>424</v>
      </c>
      <c r="E13" t="s">
        <v>433</v>
      </c>
      <c r="F13" s="21">
        <v>1.8800000000000001E-9</v>
      </c>
      <c r="G13" s="21">
        <v>1.14E-7</v>
      </c>
      <c r="H13" s="21">
        <v>7.7000000000000001E-8</v>
      </c>
      <c r="I13" t="s">
        <v>426</v>
      </c>
      <c r="J13">
        <v>12</v>
      </c>
    </row>
    <row r="14" spans="1:10" x14ac:dyDescent="0.25">
      <c r="A14" t="s">
        <v>267</v>
      </c>
      <c r="B14" t="s">
        <v>439</v>
      </c>
      <c r="C14" t="s">
        <v>440</v>
      </c>
      <c r="D14" t="s">
        <v>441</v>
      </c>
      <c r="E14" t="s">
        <v>316</v>
      </c>
      <c r="F14" s="21">
        <v>2.1799999999999999E-9</v>
      </c>
      <c r="G14" s="21">
        <v>1.1899999999999999E-7</v>
      </c>
      <c r="H14" s="21">
        <v>8.05E-8</v>
      </c>
      <c r="I14" t="s">
        <v>442</v>
      </c>
      <c r="J14">
        <v>6</v>
      </c>
    </row>
    <row r="15" spans="1:10" x14ac:dyDescent="0.25">
      <c r="A15" t="s">
        <v>267</v>
      </c>
      <c r="B15" t="s">
        <v>443</v>
      </c>
      <c r="C15" t="s">
        <v>444</v>
      </c>
      <c r="D15" t="s">
        <v>424</v>
      </c>
      <c r="E15" t="s">
        <v>445</v>
      </c>
      <c r="F15" s="21">
        <v>2.33E-9</v>
      </c>
      <c r="G15" s="21">
        <v>1.1899999999999999E-7</v>
      </c>
      <c r="H15" s="21">
        <v>8.05E-8</v>
      </c>
      <c r="I15" t="s">
        <v>426</v>
      </c>
      <c r="J15">
        <v>12</v>
      </c>
    </row>
    <row r="16" spans="1:10" x14ac:dyDescent="0.25">
      <c r="A16" t="s">
        <v>267</v>
      </c>
      <c r="B16" t="s">
        <v>446</v>
      </c>
      <c r="C16" t="s">
        <v>447</v>
      </c>
      <c r="D16" t="s">
        <v>424</v>
      </c>
      <c r="E16" t="s">
        <v>448</v>
      </c>
      <c r="F16" s="21">
        <v>3.29E-9</v>
      </c>
      <c r="G16" s="21">
        <v>1.4600000000000001E-7</v>
      </c>
      <c r="H16" s="21">
        <v>9.8500000000000002E-8</v>
      </c>
      <c r="I16" t="s">
        <v>426</v>
      </c>
      <c r="J16">
        <v>12</v>
      </c>
    </row>
    <row r="17" spans="1:10" x14ac:dyDescent="0.25">
      <c r="A17" t="s">
        <v>267</v>
      </c>
      <c r="B17" t="s">
        <v>449</v>
      </c>
      <c r="C17" t="s">
        <v>450</v>
      </c>
      <c r="D17" t="s">
        <v>424</v>
      </c>
      <c r="E17" t="s">
        <v>448</v>
      </c>
      <c r="F17" s="21">
        <v>3.29E-9</v>
      </c>
      <c r="G17" s="21">
        <v>1.4600000000000001E-7</v>
      </c>
      <c r="H17" s="21">
        <v>9.8500000000000002E-8</v>
      </c>
      <c r="I17" t="s">
        <v>426</v>
      </c>
      <c r="J17">
        <v>12</v>
      </c>
    </row>
    <row r="18" spans="1:10" x14ac:dyDescent="0.25">
      <c r="A18" t="s">
        <v>267</v>
      </c>
      <c r="B18" t="s">
        <v>451</v>
      </c>
      <c r="C18" t="s">
        <v>452</v>
      </c>
      <c r="D18" t="s">
        <v>424</v>
      </c>
      <c r="E18" t="s">
        <v>453</v>
      </c>
      <c r="F18" s="21">
        <v>4.2999999999999996E-9</v>
      </c>
      <c r="G18" s="21">
        <v>1.67E-7</v>
      </c>
      <c r="H18" s="21">
        <v>1.12E-7</v>
      </c>
      <c r="I18" t="s">
        <v>426</v>
      </c>
      <c r="J18">
        <v>12</v>
      </c>
    </row>
    <row r="19" spans="1:10" x14ac:dyDescent="0.25">
      <c r="A19" t="s">
        <v>267</v>
      </c>
      <c r="B19" t="s">
        <v>454</v>
      </c>
      <c r="C19" t="s">
        <v>455</v>
      </c>
      <c r="D19" t="s">
        <v>424</v>
      </c>
      <c r="E19" t="s">
        <v>453</v>
      </c>
      <c r="F19" s="21">
        <v>4.2999999999999996E-9</v>
      </c>
      <c r="G19" s="21">
        <v>1.67E-7</v>
      </c>
      <c r="H19" s="21">
        <v>1.12E-7</v>
      </c>
      <c r="I19" t="s">
        <v>426</v>
      </c>
      <c r="J19">
        <v>12</v>
      </c>
    </row>
    <row r="20" spans="1:10" x14ac:dyDescent="0.25">
      <c r="A20" t="s">
        <v>267</v>
      </c>
      <c r="B20" t="s">
        <v>456</v>
      </c>
      <c r="C20" t="s">
        <v>457</v>
      </c>
      <c r="D20" t="s">
        <v>441</v>
      </c>
      <c r="E20" t="s">
        <v>326</v>
      </c>
      <c r="F20" s="21">
        <v>4.4999999999999998E-9</v>
      </c>
      <c r="G20" s="21">
        <v>1.67E-7</v>
      </c>
      <c r="H20" s="21">
        <v>1.12E-7</v>
      </c>
      <c r="I20" t="s">
        <v>442</v>
      </c>
      <c r="J20">
        <v>6</v>
      </c>
    </row>
    <row r="21" spans="1:10" x14ac:dyDescent="0.25">
      <c r="A21" t="s">
        <v>267</v>
      </c>
      <c r="B21" t="s">
        <v>458</v>
      </c>
      <c r="C21" t="s">
        <v>459</v>
      </c>
      <c r="D21" t="s">
        <v>424</v>
      </c>
      <c r="E21" t="s">
        <v>460</v>
      </c>
      <c r="F21" s="21">
        <v>4.9E-9</v>
      </c>
      <c r="G21" s="21">
        <v>1.72E-7</v>
      </c>
      <c r="H21" s="21">
        <v>1.1600000000000001E-7</v>
      </c>
      <c r="I21" t="s">
        <v>426</v>
      </c>
      <c r="J21">
        <v>12</v>
      </c>
    </row>
    <row r="22" spans="1:10" x14ac:dyDescent="0.25">
      <c r="A22" t="s">
        <v>267</v>
      </c>
      <c r="B22" t="s">
        <v>461</v>
      </c>
      <c r="C22" t="s">
        <v>462</v>
      </c>
      <c r="D22" t="s">
        <v>424</v>
      </c>
      <c r="E22" t="s">
        <v>463</v>
      </c>
      <c r="F22" s="21">
        <v>5.2300000000000003E-9</v>
      </c>
      <c r="G22" s="21">
        <v>1.74E-7</v>
      </c>
      <c r="H22" s="21">
        <v>1.17E-7</v>
      </c>
      <c r="I22" t="s">
        <v>426</v>
      </c>
      <c r="J22">
        <v>12</v>
      </c>
    </row>
    <row r="23" spans="1:10" x14ac:dyDescent="0.25">
      <c r="A23" t="s">
        <v>267</v>
      </c>
      <c r="B23" t="s">
        <v>464</v>
      </c>
      <c r="C23" t="s">
        <v>465</v>
      </c>
      <c r="D23" t="s">
        <v>424</v>
      </c>
      <c r="E23" t="s">
        <v>466</v>
      </c>
      <c r="F23" s="21">
        <v>6.34E-9</v>
      </c>
      <c r="G23" s="21">
        <v>2.0100000000000001E-7</v>
      </c>
      <c r="H23" s="21">
        <v>1.36E-7</v>
      </c>
      <c r="I23" t="s">
        <v>426</v>
      </c>
      <c r="J23">
        <v>12</v>
      </c>
    </row>
    <row r="24" spans="1:10" x14ac:dyDescent="0.25">
      <c r="A24" t="s">
        <v>267</v>
      </c>
      <c r="B24" t="s">
        <v>467</v>
      </c>
      <c r="C24" t="s">
        <v>468</v>
      </c>
      <c r="D24" t="s">
        <v>424</v>
      </c>
      <c r="E24" t="s">
        <v>469</v>
      </c>
      <c r="F24" s="21">
        <v>9.2099999999999994E-9</v>
      </c>
      <c r="G24" s="21">
        <v>2.79E-7</v>
      </c>
      <c r="H24" s="21">
        <v>1.8799999999999999E-7</v>
      </c>
      <c r="I24" t="s">
        <v>426</v>
      </c>
      <c r="J24">
        <v>12</v>
      </c>
    </row>
    <row r="25" spans="1:10" x14ac:dyDescent="0.25">
      <c r="A25" t="s">
        <v>267</v>
      </c>
      <c r="B25" t="s">
        <v>470</v>
      </c>
      <c r="C25" t="s">
        <v>471</v>
      </c>
      <c r="D25" t="s">
        <v>424</v>
      </c>
      <c r="E25" t="s">
        <v>472</v>
      </c>
      <c r="F25" s="21">
        <v>1.9799999999999999E-8</v>
      </c>
      <c r="G25" s="21">
        <v>4.5900000000000002E-7</v>
      </c>
      <c r="H25" s="21">
        <v>3.0899999999999997E-7</v>
      </c>
      <c r="I25" t="s">
        <v>426</v>
      </c>
      <c r="J25">
        <v>12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7380B-2DE9-40BA-B790-DE71A5BACB90}">
  <dimension ref="A1:I35"/>
  <sheetViews>
    <sheetView zoomScaleNormal="100" workbookViewId="0"/>
  </sheetViews>
  <sheetFormatPr defaultRowHeight="13.8" x14ac:dyDescent="0.25"/>
  <cols>
    <col min="1" max="1" width="6.77734375" bestFit="1" customWidth="1"/>
    <col min="2" max="2" width="10.44140625" bestFit="1" customWidth="1"/>
    <col min="3" max="3" width="8.33203125" bestFit="1" customWidth="1"/>
    <col min="4" max="4" width="17.44140625" bestFit="1" customWidth="1"/>
    <col min="5" max="5" width="13.33203125" bestFit="1" customWidth="1"/>
    <col min="6" max="6" width="12.44140625" bestFit="1" customWidth="1"/>
    <col min="7" max="7" width="18.88671875" bestFit="1" customWidth="1"/>
    <col min="8" max="8" width="14.6640625" bestFit="1" customWidth="1"/>
    <col min="9" max="9" width="14.44140625" bestFit="1" customWidth="1"/>
  </cols>
  <sheetData>
    <row r="1" spans="1:9" x14ac:dyDescent="0.25">
      <c r="A1" t="s">
        <v>525</v>
      </c>
    </row>
    <row r="2" spans="1:9" x14ac:dyDescent="0.25">
      <c r="A2" t="s">
        <v>480</v>
      </c>
      <c r="B2" t="s">
        <v>101</v>
      </c>
      <c r="C2" t="s">
        <v>481</v>
      </c>
      <c r="D2" t="s">
        <v>517</v>
      </c>
      <c r="E2" t="s">
        <v>518</v>
      </c>
      <c r="F2" t="s">
        <v>519</v>
      </c>
      <c r="G2" t="s">
        <v>522</v>
      </c>
      <c r="H2" t="s">
        <v>523</v>
      </c>
      <c r="I2" t="s">
        <v>524</v>
      </c>
    </row>
    <row r="3" spans="1:9" x14ac:dyDescent="0.25">
      <c r="A3" t="s">
        <v>482</v>
      </c>
      <c r="B3" t="s">
        <v>237</v>
      </c>
      <c r="C3" t="s">
        <v>483</v>
      </c>
      <c r="D3">
        <v>1962</v>
      </c>
      <c r="E3">
        <v>2286</v>
      </c>
      <c r="F3">
        <v>6534</v>
      </c>
      <c r="G3">
        <v>2438</v>
      </c>
      <c r="H3">
        <v>1484</v>
      </c>
      <c r="I3">
        <v>5406</v>
      </c>
    </row>
    <row r="4" spans="1:9" x14ac:dyDescent="0.25">
      <c r="A4" t="s">
        <v>484</v>
      </c>
      <c r="B4" t="s">
        <v>237</v>
      </c>
      <c r="C4" t="s">
        <v>483</v>
      </c>
      <c r="D4">
        <v>2040</v>
      </c>
      <c r="E4">
        <v>2303</v>
      </c>
      <c r="F4">
        <v>6646</v>
      </c>
      <c r="G4">
        <v>2544</v>
      </c>
      <c r="H4">
        <v>1424</v>
      </c>
      <c r="I4">
        <v>5392</v>
      </c>
    </row>
    <row r="5" spans="1:9" x14ac:dyDescent="0.25">
      <c r="A5" t="s">
        <v>485</v>
      </c>
      <c r="B5" t="s">
        <v>237</v>
      </c>
      <c r="C5" t="s">
        <v>483</v>
      </c>
      <c r="D5">
        <v>2054</v>
      </c>
      <c r="E5">
        <v>2264</v>
      </c>
      <c r="F5">
        <v>6582</v>
      </c>
      <c r="G5">
        <v>2615</v>
      </c>
      <c r="H5">
        <v>1444</v>
      </c>
      <c r="I5">
        <v>5503</v>
      </c>
    </row>
    <row r="6" spans="1:9" x14ac:dyDescent="0.25">
      <c r="A6" t="s">
        <v>486</v>
      </c>
      <c r="B6" t="s">
        <v>237</v>
      </c>
      <c r="C6" t="s">
        <v>483</v>
      </c>
      <c r="D6">
        <v>1226</v>
      </c>
      <c r="E6">
        <v>2462</v>
      </c>
      <c r="F6">
        <v>6150</v>
      </c>
      <c r="G6">
        <v>2000</v>
      </c>
      <c r="H6">
        <v>1603</v>
      </c>
      <c r="I6">
        <v>5206</v>
      </c>
    </row>
    <row r="7" spans="1:9" x14ac:dyDescent="0.25">
      <c r="A7" t="s">
        <v>487</v>
      </c>
      <c r="B7" t="s">
        <v>237</v>
      </c>
      <c r="C7" t="s">
        <v>483</v>
      </c>
      <c r="D7">
        <v>2069</v>
      </c>
      <c r="E7">
        <v>2249</v>
      </c>
      <c r="F7">
        <v>6567</v>
      </c>
      <c r="G7">
        <v>2748</v>
      </c>
      <c r="H7">
        <v>1331</v>
      </c>
      <c r="I7">
        <v>5410</v>
      </c>
    </row>
    <row r="8" spans="1:9" x14ac:dyDescent="0.25">
      <c r="A8" t="s">
        <v>488</v>
      </c>
      <c r="B8" t="s">
        <v>237</v>
      </c>
      <c r="C8" t="s">
        <v>483</v>
      </c>
      <c r="D8">
        <v>1849</v>
      </c>
      <c r="E8">
        <v>2347</v>
      </c>
      <c r="F8">
        <v>6543</v>
      </c>
      <c r="G8">
        <v>2600</v>
      </c>
      <c r="H8">
        <v>1399</v>
      </c>
      <c r="I8">
        <v>5398</v>
      </c>
    </row>
    <row r="9" spans="1:9" x14ac:dyDescent="0.25">
      <c r="A9" t="s">
        <v>494</v>
      </c>
      <c r="B9" t="s">
        <v>490</v>
      </c>
      <c r="C9" t="s">
        <v>483</v>
      </c>
      <c r="D9">
        <v>2385</v>
      </c>
      <c r="E9">
        <v>2535</v>
      </c>
      <c r="F9">
        <v>7455</v>
      </c>
      <c r="G9">
        <v>2709</v>
      </c>
      <c r="H9">
        <v>1331</v>
      </c>
      <c r="I9">
        <v>5371</v>
      </c>
    </row>
    <row r="10" spans="1:9" x14ac:dyDescent="0.25">
      <c r="A10" t="s">
        <v>495</v>
      </c>
      <c r="B10" t="s">
        <v>490</v>
      </c>
      <c r="C10" t="s">
        <v>483</v>
      </c>
      <c r="D10">
        <v>2407</v>
      </c>
      <c r="E10">
        <v>2536</v>
      </c>
      <c r="F10">
        <v>7479</v>
      </c>
      <c r="G10">
        <v>2752</v>
      </c>
      <c r="H10">
        <v>1321</v>
      </c>
      <c r="I10">
        <v>5394</v>
      </c>
    </row>
    <row r="11" spans="1:9" x14ac:dyDescent="0.25">
      <c r="A11" t="s">
        <v>496</v>
      </c>
      <c r="B11" t="s">
        <v>490</v>
      </c>
      <c r="C11" t="s">
        <v>483</v>
      </c>
      <c r="D11">
        <v>2397</v>
      </c>
      <c r="E11">
        <v>2562</v>
      </c>
      <c r="F11">
        <v>7521</v>
      </c>
      <c r="G11">
        <v>2757</v>
      </c>
      <c r="H11">
        <v>1326</v>
      </c>
      <c r="I11">
        <v>5409</v>
      </c>
    </row>
    <row r="12" spans="1:9" x14ac:dyDescent="0.25">
      <c r="A12" t="s">
        <v>497</v>
      </c>
      <c r="B12" t="s">
        <v>490</v>
      </c>
      <c r="C12" t="s">
        <v>483</v>
      </c>
      <c r="D12">
        <v>2423</v>
      </c>
      <c r="E12">
        <v>2509</v>
      </c>
      <c r="F12">
        <v>7441</v>
      </c>
      <c r="G12">
        <v>2809</v>
      </c>
      <c r="H12">
        <v>1293</v>
      </c>
      <c r="I12">
        <v>5395</v>
      </c>
    </row>
    <row r="13" spans="1:9" x14ac:dyDescent="0.25">
      <c r="A13" t="s">
        <v>498</v>
      </c>
      <c r="B13" t="s">
        <v>490</v>
      </c>
      <c r="C13" t="s">
        <v>483</v>
      </c>
      <c r="D13">
        <v>2325</v>
      </c>
      <c r="E13">
        <v>2635</v>
      </c>
      <c r="F13">
        <v>7595</v>
      </c>
      <c r="G13">
        <v>2734</v>
      </c>
      <c r="H13">
        <v>1356</v>
      </c>
      <c r="I13">
        <v>5446</v>
      </c>
    </row>
    <row r="14" spans="1:9" x14ac:dyDescent="0.25">
      <c r="A14" t="s">
        <v>499</v>
      </c>
      <c r="B14" t="s">
        <v>490</v>
      </c>
      <c r="C14" t="s">
        <v>483</v>
      </c>
      <c r="D14">
        <v>2309</v>
      </c>
      <c r="E14">
        <v>2534</v>
      </c>
      <c r="F14">
        <v>7377</v>
      </c>
      <c r="G14">
        <v>2689</v>
      </c>
      <c r="H14">
        <v>1370</v>
      </c>
      <c r="I14">
        <v>5429</v>
      </c>
    </row>
    <row r="15" spans="1:9" x14ac:dyDescent="0.25">
      <c r="A15" t="s">
        <v>500</v>
      </c>
      <c r="B15" t="s">
        <v>490</v>
      </c>
      <c r="C15" t="s">
        <v>483</v>
      </c>
      <c r="D15">
        <v>2401</v>
      </c>
      <c r="E15">
        <v>2606</v>
      </c>
      <c r="F15">
        <v>7613</v>
      </c>
      <c r="G15">
        <v>2742</v>
      </c>
      <c r="H15">
        <v>1326</v>
      </c>
      <c r="I15">
        <v>5394</v>
      </c>
    </row>
    <row r="16" spans="1:9" x14ac:dyDescent="0.25">
      <c r="A16" t="s">
        <v>501</v>
      </c>
      <c r="B16" t="s">
        <v>490</v>
      </c>
      <c r="C16" t="s">
        <v>483</v>
      </c>
      <c r="D16">
        <v>2440</v>
      </c>
      <c r="E16">
        <v>2596</v>
      </c>
      <c r="F16">
        <v>7632</v>
      </c>
      <c r="G16">
        <v>2883</v>
      </c>
      <c r="H16">
        <v>1272</v>
      </c>
      <c r="I16">
        <v>5427</v>
      </c>
    </row>
    <row r="17" spans="1:9" x14ac:dyDescent="0.25">
      <c r="A17" t="s">
        <v>502</v>
      </c>
      <c r="B17" t="s">
        <v>490</v>
      </c>
      <c r="C17" t="s">
        <v>483</v>
      </c>
      <c r="D17">
        <v>2348</v>
      </c>
      <c r="E17">
        <v>2563</v>
      </c>
      <c r="F17">
        <v>7474</v>
      </c>
      <c r="G17">
        <v>2833</v>
      </c>
      <c r="H17">
        <v>1271</v>
      </c>
      <c r="I17">
        <v>5375</v>
      </c>
    </row>
    <row r="18" spans="1:9" x14ac:dyDescent="0.25">
      <c r="A18" t="s">
        <v>489</v>
      </c>
      <c r="B18" t="s">
        <v>490</v>
      </c>
      <c r="C18" t="s">
        <v>483</v>
      </c>
      <c r="D18">
        <v>2436</v>
      </c>
      <c r="E18">
        <v>2499</v>
      </c>
      <c r="F18">
        <v>7434</v>
      </c>
      <c r="G18">
        <v>2859</v>
      </c>
      <c r="H18">
        <v>1251</v>
      </c>
      <c r="I18">
        <v>5361</v>
      </c>
    </row>
    <row r="19" spans="1:9" x14ac:dyDescent="0.25">
      <c r="A19" t="s">
        <v>491</v>
      </c>
      <c r="B19" t="s">
        <v>490</v>
      </c>
      <c r="C19" t="s">
        <v>483</v>
      </c>
      <c r="D19">
        <v>2611</v>
      </c>
      <c r="E19">
        <v>2680</v>
      </c>
      <c r="F19">
        <v>7971</v>
      </c>
      <c r="G19">
        <v>2505</v>
      </c>
      <c r="H19">
        <v>1402</v>
      </c>
      <c r="I19">
        <v>5309</v>
      </c>
    </row>
    <row r="20" spans="1:9" x14ac:dyDescent="0.25">
      <c r="A20" t="s">
        <v>492</v>
      </c>
      <c r="B20" t="s">
        <v>490</v>
      </c>
      <c r="C20" t="s">
        <v>483</v>
      </c>
      <c r="D20">
        <v>2057</v>
      </c>
      <c r="E20">
        <v>2580</v>
      </c>
      <c r="F20">
        <v>7217</v>
      </c>
      <c r="G20">
        <v>2717</v>
      </c>
      <c r="H20">
        <v>1277</v>
      </c>
      <c r="I20">
        <v>5271</v>
      </c>
    </row>
    <row r="21" spans="1:9" x14ac:dyDescent="0.25">
      <c r="A21" t="s">
        <v>493</v>
      </c>
      <c r="B21" t="s">
        <v>490</v>
      </c>
      <c r="C21" t="s">
        <v>483</v>
      </c>
      <c r="D21">
        <v>1990</v>
      </c>
      <c r="E21">
        <v>2587</v>
      </c>
      <c r="F21">
        <v>7164</v>
      </c>
      <c r="G21">
        <v>2757</v>
      </c>
      <c r="H21">
        <v>1306</v>
      </c>
      <c r="I21">
        <v>5369</v>
      </c>
    </row>
    <row r="22" spans="1:9" x14ac:dyDescent="0.25">
      <c r="A22" t="s">
        <v>520</v>
      </c>
      <c r="B22" t="s">
        <v>238</v>
      </c>
      <c r="C22" t="s">
        <v>504</v>
      </c>
      <c r="D22" s="9" t="s">
        <v>521</v>
      </c>
      <c r="E22" s="9" t="s">
        <v>521</v>
      </c>
      <c r="F22" s="9" t="s">
        <v>521</v>
      </c>
      <c r="G22">
        <v>2614</v>
      </c>
      <c r="H22">
        <v>1265</v>
      </c>
      <c r="I22">
        <v>5144</v>
      </c>
    </row>
    <row r="23" spans="1:9" x14ac:dyDescent="0.25">
      <c r="A23" t="s">
        <v>505</v>
      </c>
      <c r="B23" t="s">
        <v>238</v>
      </c>
      <c r="C23" t="s">
        <v>504</v>
      </c>
      <c r="D23">
        <v>540</v>
      </c>
      <c r="E23">
        <v>382</v>
      </c>
      <c r="F23">
        <v>1304</v>
      </c>
      <c r="G23">
        <v>2647</v>
      </c>
      <c r="H23">
        <v>1243</v>
      </c>
      <c r="I23">
        <v>5133</v>
      </c>
    </row>
    <row r="24" spans="1:9" x14ac:dyDescent="0.25">
      <c r="A24" t="s">
        <v>506</v>
      </c>
      <c r="B24" t="s">
        <v>238</v>
      </c>
      <c r="C24" t="s">
        <v>504</v>
      </c>
      <c r="D24">
        <v>859</v>
      </c>
      <c r="E24">
        <v>744</v>
      </c>
      <c r="F24">
        <v>2347</v>
      </c>
      <c r="G24">
        <v>2798</v>
      </c>
      <c r="H24">
        <v>1192</v>
      </c>
      <c r="I24">
        <v>5182</v>
      </c>
    </row>
    <row r="25" spans="1:9" x14ac:dyDescent="0.25">
      <c r="A25" t="s">
        <v>507</v>
      </c>
      <c r="B25" t="s">
        <v>238</v>
      </c>
      <c r="C25" t="s">
        <v>504</v>
      </c>
      <c r="D25">
        <v>882</v>
      </c>
      <c r="E25">
        <v>657</v>
      </c>
      <c r="F25">
        <v>2196</v>
      </c>
      <c r="G25">
        <v>2700</v>
      </c>
      <c r="H25">
        <v>1307</v>
      </c>
      <c r="I25">
        <v>5314</v>
      </c>
    </row>
    <row r="26" spans="1:9" x14ac:dyDescent="0.25">
      <c r="A26" t="s">
        <v>508</v>
      </c>
      <c r="B26" t="s">
        <v>238</v>
      </c>
      <c r="C26" t="s">
        <v>504</v>
      </c>
      <c r="D26">
        <v>875</v>
      </c>
      <c r="E26">
        <v>718</v>
      </c>
      <c r="F26">
        <v>2311</v>
      </c>
      <c r="G26">
        <v>2634</v>
      </c>
      <c r="H26">
        <v>1304</v>
      </c>
      <c r="I26">
        <v>5242</v>
      </c>
    </row>
    <row r="27" spans="1:9" x14ac:dyDescent="0.25">
      <c r="A27" t="s">
        <v>509</v>
      </c>
      <c r="B27" t="s">
        <v>238</v>
      </c>
      <c r="C27" t="s">
        <v>504</v>
      </c>
      <c r="D27">
        <v>739</v>
      </c>
      <c r="E27">
        <v>609</v>
      </c>
      <c r="F27">
        <v>1957</v>
      </c>
      <c r="G27">
        <v>2634</v>
      </c>
      <c r="H27">
        <v>1251</v>
      </c>
      <c r="I27">
        <v>5136</v>
      </c>
    </row>
    <row r="28" spans="1:9" x14ac:dyDescent="0.25">
      <c r="A28" t="s">
        <v>510</v>
      </c>
      <c r="B28" t="s">
        <v>238</v>
      </c>
      <c r="C28" t="s">
        <v>504</v>
      </c>
      <c r="D28">
        <v>264</v>
      </c>
      <c r="E28">
        <v>654</v>
      </c>
      <c r="F28">
        <v>1572</v>
      </c>
      <c r="G28">
        <v>1453</v>
      </c>
      <c r="H28">
        <v>1794</v>
      </c>
      <c r="I28">
        <v>5041</v>
      </c>
    </row>
    <row r="29" spans="1:9" x14ac:dyDescent="0.25">
      <c r="A29" t="s">
        <v>511</v>
      </c>
      <c r="B29" t="s">
        <v>238</v>
      </c>
      <c r="C29" t="s">
        <v>504</v>
      </c>
      <c r="D29">
        <v>377</v>
      </c>
      <c r="E29">
        <v>314</v>
      </c>
      <c r="F29">
        <v>1005</v>
      </c>
      <c r="G29">
        <v>2682</v>
      </c>
      <c r="H29">
        <v>1187</v>
      </c>
      <c r="I29">
        <v>5056</v>
      </c>
    </row>
    <row r="30" spans="1:9" x14ac:dyDescent="0.25">
      <c r="A30" t="s">
        <v>512</v>
      </c>
      <c r="B30" t="s">
        <v>238</v>
      </c>
      <c r="C30" t="s">
        <v>504</v>
      </c>
      <c r="D30">
        <v>586</v>
      </c>
      <c r="E30">
        <v>522</v>
      </c>
      <c r="F30">
        <v>1630</v>
      </c>
      <c r="G30">
        <v>2591</v>
      </c>
      <c r="H30">
        <v>1276</v>
      </c>
      <c r="I30">
        <v>5143</v>
      </c>
    </row>
    <row r="31" spans="1:9" x14ac:dyDescent="0.25">
      <c r="A31" t="s">
        <v>513</v>
      </c>
      <c r="B31" t="s">
        <v>238</v>
      </c>
      <c r="C31" t="s">
        <v>504</v>
      </c>
      <c r="D31">
        <v>650</v>
      </c>
      <c r="E31">
        <v>469</v>
      </c>
      <c r="F31">
        <v>1588</v>
      </c>
      <c r="G31">
        <v>2364</v>
      </c>
      <c r="H31">
        <v>1412</v>
      </c>
      <c r="I31">
        <v>5188</v>
      </c>
    </row>
    <row r="32" spans="1:9" x14ac:dyDescent="0.25">
      <c r="A32" t="s">
        <v>514</v>
      </c>
      <c r="B32" t="s">
        <v>238</v>
      </c>
      <c r="C32" t="s">
        <v>504</v>
      </c>
      <c r="D32">
        <v>624</v>
      </c>
      <c r="E32">
        <v>533</v>
      </c>
      <c r="F32">
        <v>1690</v>
      </c>
      <c r="G32">
        <v>2454</v>
      </c>
      <c r="H32">
        <v>1364</v>
      </c>
      <c r="I32">
        <v>5182</v>
      </c>
    </row>
    <row r="33" spans="1:9" x14ac:dyDescent="0.25">
      <c r="A33" t="s">
        <v>515</v>
      </c>
      <c r="B33" t="s">
        <v>238</v>
      </c>
      <c r="C33" t="s">
        <v>504</v>
      </c>
      <c r="D33">
        <v>885</v>
      </c>
      <c r="E33">
        <v>614</v>
      </c>
      <c r="F33">
        <v>2113</v>
      </c>
      <c r="G33">
        <v>2610</v>
      </c>
      <c r="H33">
        <v>1245</v>
      </c>
      <c r="I33">
        <v>5100</v>
      </c>
    </row>
    <row r="34" spans="1:9" x14ac:dyDescent="0.25">
      <c r="A34" t="s">
        <v>516</v>
      </c>
      <c r="B34" t="s">
        <v>238</v>
      </c>
      <c r="C34" t="s">
        <v>504</v>
      </c>
      <c r="D34">
        <v>645</v>
      </c>
      <c r="E34">
        <v>479</v>
      </c>
      <c r="F34">
        <v>1603</v>
      </c>
      <c r="G34">
        <v>2705</v>
      </c>
      <c r="H34">
        <v>1206</v>
      </c>
      <c r="I34">
        <v>5117</v>
      </c>
    </row>
    <row r="35" spans="1:9" x14ac:dyDescent="0.25">
      <c r="A35" t="s">
        <v>503</v>
      </c>
      <c r="B35" t="s">
        <v>238</v>
      </c>
      <c r="C35" t="s">
        <v>504</v>
      </c>
      <c r="D35">
        <v>428</v>
      </c>
      <c r="E35">
        <v>369</v>
      </c>
      <c r="F35">
        <v>1166</v>
      </c>
      <c r="G35">
        <v>3127</v>
      </c>
      <c r="H35">
        <v>960</v>
      </c>
      <c r="I35">
        <v>5047</v>
      </c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1E9ED-8EE0-40AC-B232-BBC76F6B0C3F}">
  <dimension ref="A1:J23"/>
  <sheetViews>
    <sheetView workbookViewId="0"/>
  </sheetViews>
  <sheetFormatPr defaultRowHeight="13.8" x14ac:dyDescent="0.25"/>
  <cols>
    <col min="1" max="1" width="12.44140625" customWidth="1"/>
    <col min="2" max="2" width="12.88671875" bestFit="1" customWidth="1"/>
    <col min="3" max="3" width="52.21875" bestFit="1" customWidth="1"/>
    <col min="4" max="4" width="11.109375" style="24" bestFit="1" customWidth="1"/>
    <col min="5" max="5" width="11.33203125" bestFit="1" customWidth="1"/>
    <col min="6" max="8" width="9.88671875" style="21" bestFit="1" customWidth="1"/>
  </cols>
  <sheetData>
    <row r="1" spans="1:10" x14ac:dyDescent="0.25">
      <c r="A1" t="s">
        <v>585</v>
      </c>
    </row>
    <row r="2" spans="1:10" x14ac:dyDescent="0.25">
      <c r="A2" t="s">
        <v>258</v>
      </c>
      <c r="B2" t="s">
        <v>259</v>
      </c>
      <c r="C2" t="s">
        <v>260</v>
      </c>
      <c r="D2" t="s">
        <v>261</v>
      </c>
      <c r="E2" t="s">
        <v>262</v>
      </c>
      <c r="F2" s="21" t="s">
        <v>263</v>
      </c>
      <c r="G2" s="21" t="s">
        <v>264</v>
      </c>
      <c r="H2" s="21" t="s">
        <v>265</v>
      </c>
      <c r="I2" t="s">
        <v>266</v>
      </c>
      <c r="J2" t="s">
        <v>103</v>
      </c>
    </row>
    <row r="3" spans="1:10" x14ac:dyDescent="0.25">
      <c r="A3" t="s">
        <v>267</v>
      </c>
      <c r="B3" t="s">
        <v>526</v>
      </c>
      <c r="C3" t="s">
        <v>527</v>
      </c>
      <c r="D3" s="24">
        <v>0.29411764705882354</v>
      </c>
      <c r="E3" t="s">
        <v>528</v>
      </c>
      <c r="F3" s="21">
        <v>3.3900000000000001E-9</v>
      </c>
      <c r="G3" s="21">
        <v>5.5300000000000004E-7</v>
      </c>
      <c r="H3" s="21">
        <v>3.6399999999999998E-7</v>
      </c>
      <c r="I3" t="s">
        <v>586</v>
      </c>
      <c r="J3">
        <v>5</v>
      </c>
    </row>
    <row r="4" spans="1:10" x14ac:dyDescent="0.25">
      <c r="A4" t="s">
        <v>267</v>
      </c>
      <c r="B4" t="s">
        <v>379</v>
      </c>
      <c r="C4" t="s">
        <v>380</v>
      </c>
      <c r="D4" s="24">
        <v>0.17647058823529413</v>
      </c>
      <c r="E4" t="s">
        <v>366</v>
      </c>
      <c r="F4" s="21">
        <v>9.7100000000000011E-7</v>
      </c>
      <c r="G4" s="21">
        <v>7.9099999999999998E-5</v>
      </c>
      <c r="H4" s="21">
        <v>5.2099999999999999E-5</v>
      </c>
      <c r="I4" t="s">
        <v>530</v>
      </c>
      <c r="J4">
        <v>3</v>
      </c>
    </row>
    <row r="5" spans="1:10" x14ac:dyDescent="0.25">
      <c r="A5" t="s">
        <v>267</v>
      </c>
      <c r="B5" t="s">
        <v>531</v>
      </c>
      <c r="C5" t="s">
        <v>532</v>
      </c>
      <c r="D5" s="24">
        <v>0.29411764705882354</v>
      </c>
      <c r="E5" t="s">
        <v>533</v>
      </c>
      <c r="F5" s="21">
        <v>2.0499999999999999E-6</v>
      </c>
      <c r="G5" s="21">
        <v>1.1112600000000001E-4</v>
      </c>
      <c r="H5" s="21">
        <v>7.3200000000000004E-5</v>
      </c>
      <c r="I5" t="s">
        <v>529</v>
      </c>
      <c r="J5">
        <v>5</v>
      </c>
    </row>
    <row r="6" spans="1:10" x14ac:dyDescent="0.25">
      <c r="A6" t="s">
        <v>267</v>
      </c>
      <c r="B6" t="s">
        <v>534</v>
      </c>
      <c r="C6" t="s">
        <v>535</v>
      </c>
      <c r="D6" s="24">
        <v>0.17647058823529413</v>
      </c>
      <c r="E6" t="s">
        <v>536</v>
      </c>
      <c r="F6" s="21">
        <v>4.8600000000000001E-6</v>
      </c>
      <c r="G6" s="21">
        <v>1.3196799999999999E-4</v>
      </c>
      <c r="H6" s="21">
        <v>8.6899999999999998E-5</v>
      </c>
      <c r="I6" t="s">
        <v>537</v>
      </c>
      <c r="J6">
        <v>3</v>
      </c>
    </row>
    <row r="7" spans="1:10" x14ac:dyDescent="0.25">
      <c r="A7" t="s">
        <v>267</v>
      </c>
      <c r="B7" t="s">
        <v>538</v>
      </c>
      <c r="C7" t="s">
        <v>539</v>
      </c>
      <c r="D7" s="24">
        <v>0.17647058823529413</v>
      </c>
      <c r="E7" t="s">
        <v>536</v>
      </c>
      <c r="F7" s="21">
        <v>4.8600000000000001E-6</v>
      </c>
      <c r="G7" s="21">
        <v>1.3196799999999999E-4</v>
      </c>
      <c r="H7" s="21">
        <v>8.6899999999999998E-5</v>
      </c>
      <c r="I7" t="s">
        <v>537</v>
      </c>
      <c r="J7">
        <v>3</v>
      </c>
    </row>
    <row r="8" spans="1:10" x14ac:dyDescent="0.25">
      <c r="A8" t="s">
        <v>267</v>
      </c>
      <c r="B8" t="s">
        <v>540</v>
      </c>
      <c r="C8" t="s">
        <v>541</v>
      </c>
      <c r="D8" s="24">
        <v>0.17647058823529399</v>
      </c>
      <c r="E8" t="s">
        <v>536</v>
      </c>
      <c r="F8" s="21">
        <v>4.8600000000000001E-6</v>
      </c>
      <c r="G8" s="21">
        <v>1.3196799999999999E-4</v>
      </c>
      <c r="H8" s="21">
        <v>8.6899999999999998E-5</v>
      </c>
      <c r="I8" t="s">
        <v>537</v>
      </c>
      <c r="J8">
        <v>3</v>
      </c>
    </row>
    <row r="9" spans="1:10" x14ac:dyDescent="0.25">
      <c r="A9" t="s">
        <v>267</v>
      </c>
      <c r="B9" t="s">
        <v>542</v>
      </c>
      <c r="C9" t="s">
        <v>543</v>
      </c>
      <c r="D9" s="24">
        <v>0.17647058823529399</v>
      </c>
      <c r="E9" t="s">
        <v>544</v>
      </c>
      <c r="F9" s="21">
        <v>8.2500000000000006E-6</v>
      </c>
      <c r="G9" s="21">
        <v>1.92043E-4</v>
      </c>
      <c r="H9" s="21">
        <v>1.26499E-4</v>
      </c>
      <c r="I9" t="s">
        <v>537</v>
      </c>
      <c r="J9">
        <v>3</v>
      </c>
    </row>
    <row r="10" spans="1:10" x14ac:dyDescent="0.25">
      <c r="A10" t="s">
        <v>267</v>
      </c>
      <c r="B10" t="s">
        <v>545</v>
      </c>
      <c r="C10" t="s">
        <v>546</v>
      </c>
      <c r="D10" s="24">
        <v>0.17647058823529399</v>
      </c>
      <c r="E10" t="s">
        <v>547</v>
      </c>
      <c r="F10" s="21">
        <v>1.01E-5</v>
      </c>
      <c r="G10" s="21">
        <v>2.0538500000000001E-4</v>
      </c>
      <c r="H10" s="21">
        <v>1.3528699999999999E-4</v>
      </c>
      <c r="I10" t="s">
        <v>537</v>
      </c>
      <c r="J10">
        <v>3</v>
      </c>
    </row>
    <row r="11" spans="1:10" x14ac:dyDescent="0.25">
      <c r="A11" t="s">
        <v>267</v>
      </c>
      <c r="B11" t="s">
        <v>548</v>
      </c>
      <c r="C11" t="s">
        <v>549</v>
      </c>
      <c r="D11" s="24">
        <v>0.17647058823529399</v>
      </c>
      <c r="E11" t="s">
        <v>378</v>
      </c>
      <c r="F11" s="21">
        <v>2.69E-5</v>
      </c>
      <c r="G11" s="21">
        <v>4.8680799999999998E-4</v>
      </c>
      <c r="H11" s="21">
        <v>3.2066100000000003E-4</v>
      </c>
      <c r="I11" t="s">
        <v>530</v>
      </c>
      <c r="J11">
        <v>3</v>
      </c>
    </row>
    <row r="12" spans="1:10" x14ac:dyDescent="0.25">
      <c r="A12" t="s">
        <v>267</v>
      </c>
      <c r="B12" t="s">
        <v>550</v>
      </c>
      <c r="C12" t="s">
        <v>551</v>
      </c>
      <c r="D12" s="24">
        <v>0.11764705882352941</v>
      </c>
      <c r="E12" t="s">
        <v>345</v>
      </c>
      <c r="F12" s="21">
        <v>4.32E-5</v>
      </c>
      <c r="G12" s="21">
        <v>7.0381700000000003E-4</v>
      </c>
      <c r="H12" s="21">
        <v>4.6360599999999998E-4</v>
      </c>
      <c r="I12" t="s">
        <v>552</v>
      </c>
      <c r="J12">
        <v>2</v>
      </c>
    </row>
    <row r="13" spans="1:10" x14ac:dyDescent="0.25">
      <c r="A13" t="s">
        <v>267</v>
      </c>
      <c r="B13" t="s">
        <v>553</v>
      </c>
      <c r="C13" t="s">
        <v>554</v>
      </c>
      <c r="D13" s="24">
        <v>0.11764705882352941</v>
      </c>
      <c r="E13" t="s">
        <v>555</v>
      </c>
      <c r="F13" s="21">
        <v>1.3367000000000001E-4</v>
      </c>
      <c r="G13" s="21">
        <v>1.9807499999999999E-3</v>
      </c>
      <c r="H13" s="21">
        <v>1.3047239999999999E-3</v>
      </c>
      <c r="I13" t="s">
        <v>552</v>
      </c>
      <c r="J13">
        <v>2</v>
      </c>
    </row>
    <row r="14" spans="1:10" x14ac:dyDescent="0.25">
      <c r="A14" t="s">
        <v>267</v>
      </c>
      <c r="B14" t="s">
        <v>556</v>
      </c>
      <c r="C14" t="s">
        <v>557</v>
      </c>
      <c r="D14" s="24">
        <v>0.11764705882352899</v>
      </c>
      <c r="E14" t="s">
        <v>366</v>
      </c>
      <c r="F14" s="21">
        <v>1.8028099999999999E-4</v>
      </c>
      <c r="G14" s="21">
        <v>2.4488119999999999E-3</v>
      </c>
      <c r="H14" s="21">
        <v>1.6130370000000001E-3</v>
      </c>
      <c r="I14" t="s">
        <v>552</v>
      </c>
      <c r="J14">
        <v>2</v>
      </c>
    </row>
    <row r="15" spans="1:10" x14ac:dyDescent="0.25">
      <c r="A15" t="s">
        <v>267</v>
      </c>
      <c r="B15" t="s">
        <v>558</v>
      </c>
      <c r="C15" t="s">
        <v>559</v>
      </c>
      <c r="D15" s="24">
        <v>0.11764705882352899</v>
      </c>
      <c r="E15" t="s">
        <v>560</v>
      </c>
      <c r="F15" s="21">
        <v>2.7319600000000002E-4</v>
      </c>
      <c r="G15" s="21">
        <v>3.4254630000000001E-3</v>
      </c>
      <c r="H15" s="21">
        <v>2.2563589999999999E-3</v>
      </c>
      <c r="I15" t="s">
        <v>552</v>
      </c>
      <c r="J15">
        <v>2</v>
      </c>
    </row>
    <row r="16" spans="1:10" x14ac:dyDescent="0.25">
      <c r="A16" t="s">
        <v>267</v>
      </c>
      <c r="B16" t="s">
        <v>561</v>
      </c>
      <c r="C16" t="s">
        <v>562</v>
      </c>
      <c r="D16" s="24">
        <v>0.11764705882352899</v>
      </c>
      <c r="E16" t="s">
        <v>375</v>
      </c>
      <c r="F16" s="21">
        <v>3.1566500000000002E-4</v>
      </c>
      <c r="G16" s="21">
        <v>3.546048E-3</v>
      </c>
      <c r="H16" s="21">
        <v>2.335789E-3</v>
      </c>
      <c r="I16" t="s">
        <v>552</v>
      </c>
      <c r="J16">
        <v>2</v>
      </c>
    </row>
    <row r="17" spans="1:10" x14ac:dyDescent="0.25">
      <c r="A17" t="s">
        <v>267</v>
      </c>
      <c r="B17" t="s">
        <v>563</v>
      </c>
      <c r="C17" t="s">
        <v>564</v>
      </c>
      <c r="D17" s="24">
        <v>0.17647058823529413</v>
      </c>
      <c r="E17" t="s">
        <v>565</v>
      </c>
      <c r="F17" s="21">
        <v>3.5595899999999998E-4</v>
      </c>
      <c r="G17" s="21">
        <v>3.546048E-3</v>
      </c>
      <c r="H17" s="21">
        <v>2.335789E-3</v>
      </c>
      <c r="I17" t="s">
        <v>537</v>
      </c>
      <c r="J17">
        <v>3</v>
      </c>
    </row>
    <row r="18" spans="1:10" x14ac:dyDescent="0.25">
      <c r="A18" t="s">
        <v>267</v>
      </c>
      <c r="B18" t="s">
        <v>566</v>
      </c>
      <c r="C18" t="s">
        <v>567</v>
      </c>
      <c r="D18" s="24">
        <v>0.11764705882352941</v>
      </c>
      <c r="E18" t="s">
        <v>568</v>
      </c>
      <c r="F18" s="21">
        <v>3.6114799999999999E-4</v>
      </c>
      <c r="G18" s="21">
        <v>3.546048E-3</v>
      </c>
      <c r="H18" s="21">
        <v>2.335789E-3</v>
      </c>
      <c r="I18" t="s">
        <v>552</v>
      </c>
      <c r="J18">
        <v>2</v>
      </c>
    </row>
    <row r="19" spans="1:10" x14ac:dyDescent="0.25">
      <c r="A19" t="s">
        <v>267</v>
      </c>
      <c r="B19" t="s">
        <v>569</v>
      </c>
      <c r="C19" t="s">
        <v>570</v>
      </c>
      <c r="D19" s="24">
        <v>0.11764705882352941</v>
      </c>
      <c r="E19" t="s">
        <v>571</v>
      </c>
      <c r="F19" s="21">
        <v>3.8501799999999999E-4</v>
      </c>
      <c r="G19" s="21">
        <v>3.546048E-3</v>
      </c>
      <c r="H19" s="21">
        <v>2.335789E-3</v>
      </c>
      <c r="I19" t="s">
        <v>552</v>
      </c>
      <c r="J19">
        <v>2</v>
      </c>
    </row>
    <row r="20" spans="1:10" x14ac:dyDescent="0.25">
      <c r="A20" t="s">
        <v>267</v>
      </c>
      <c r="B20" t="s">
        <v>572</v>
      </c>
      <c r="C20" t="s">
        <v>573</v>
      </c>
      <c r="D20" s="24">
        <v>0.17647058823529413</v>
      </c>
      <c r="E20" t="s">
        <v>574</v>
      </c>
      <c r="F20" s="21">
        <v>4.1994200000000003E-4</v>
      </c>
      <c r="G20" s="21">
        <v>3.546048E-3</v>
      </c>
      <c r="H20" s="21">
        <v>2.335789E-3</v>
      </c>
      <c r="I20" t="s">
        <v>537</v>
      </c>
      <c r="J20">
        <v>3</v>
      </c>
    </row>
    <row r="21" spans="1:10" x14ac:dyDescent="0.25">
      <c r="A21" t="s">
        <v>267</v>
      </c>
      <c r="B21" t="s">
        <v>575</v>
      </c>
      <c r="C21" t="s">
        <v>576</v>
      </c>
      <c r="D21" s="24">
        <v>0.11764705882352941</v>
      </c>
      <c r="E21" t="s">
        <v>577</v>
      </c>
      <c r="F21" s="21">
        <v>4.3500500000000003E-4</v>
      </c>
      <c r="G21" s="21">
        <v>3.546048E-3</v>
      </c>
      <c r="H21" s="21">
        <v>2.335789E-3</v>
      </c>
      <c r="I21" t="s">
        <v>552</v>
      </c>
      <c r="J21">
        <v>2</v>
      </c>
    </row>
    <row r="22" spans="1:10" x14ac:dyDescent="0.25">
      <c r="A22" t="s">
        <v>267</v>
      </c>
      <c r="B22" t="s">
        <v>578</v>
      </c>
      <c r="C22" t="s">
        <v>579</v>
      </c>
      <c r="D22" s="24">
        <v>0.17647058823529413</v>
      </c>
      <c r="E22" t="s">
        <v>580</v>
      </c>
      <c r="F22" s="21">
        <v>4.3509799999999997E-4</v>
      </c>
      <c r="G22" s="21">
        <v>3.546048E-3</v>
      </c>
      <c r="H22" s="21">
        <v>2.335789E-3</v>
      </c>
      <c r="I22" t="s">
        <v>537</v>
      </c>
      <c r="J22">
        <v>3</v>
      </c>
    </row>
    <row r="23" spans="1:10" x14ac:dyDescent="0.25">
      <c r="A23" t="s">
        <v>267</v>
      </c>
      <c r="B23" t="s">
        <v>581</v>
      </c>
      <c r="C23" t="s">
        <v>582</v>
      </c>
      <c r="D23" s="24">
        <v>0.11764705882352941</v>
      </c>
      <c r="E23" t="s">
        <v>583</v>
      </c>
      <c r="F23" s="21">
        <v>6.6476000000000003E-4</v>
      </c>
      <c r="G23" s="21">
        <v>5.1598E-3</v>
      </c>
      <c r="H23" s="21">
        <v>3.3987710000000001E-3</v>
      </c>
      <c r="I23" t="s">
        <v>584</v>
      </c>
      <c r="J23">
        <v>2</v>
      </c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38408-2B76-4022-8F8D-D604F8A37936}">
  <dimension ref="A1:N138"/>
  <sheetViews>
    <sheetView zoomScale="145" zoomScaleNormal="145" workbookViewId="0"/>
  </sheetViews>
  <sheetFormatPr defaultRowHeight="13.8" x14ac:dyDescent="0.25"/>
  <cols>
    <col min="2" max="2" width="11.6640625" bestFit="1" customWidth="1"/>
    <col min="3" max="3" width="74.33203125" bestFit="1" customWidth="1"/>
  </cols>
  <sheetData>
    <row r="1" spans="1:14" x14ac:dyDescent="0.25">
      <c r="A1" t="s">
        <v>587</v>
      </c>
    </row>
    <row r="2" spans="1:14" x14ac:dyDescent="0.25">
      <c r="A2" s="22" t="s">
        <v>258</v>
      </c>
      <c r="B2" s="22" t="s">
        <v>259</v>
      </c>
      <c r="C2" s="22" t="s">
        <v>260</v>
      </c>
      <c r="D2" s="22" t="s">
        <v>261</v>
      </c>
      <c r="E2" s="22" t="s">
        <v>262</v>
      </c>
      <c r="F2" s="22" t="s">
        <v>263</v>
      </c>
      <c r="G2" s="22" t="s">
        <v>264</v>
      </c>
      <c r="H2" s="22" t="s">
        <v>265</v>
      </c>
      <c r="I2" s="22" t="s">
        <v>266</v>
      </c>
      <c r="J2" s="22" t="s">
        <v>103</v>
      </c>
      <c r="K2" s="22"/>
      <c r="L2" s="22"/>
      <c r="M2" s="22"/>
      <c r="N2" s="22"/>
    </row>
    <row r="3" spans="1:14" x14ac:dyDescent="0.25">
      <c r="A3" s="22" t="s">
        <v>267</v>
      </c>
      <c r="B3" s="22" t="s">
        <v>588</v>
      </c>
      <c r="C3" s="22" t="s">
        <v>589</v>
      </c>
      <c r="D3" s="22" t="s">
        <v>590</v>
      </c>
      <c r="E3" s="22" t="s">
        <v>591</v>
      </c>
      <c r="F3" s="23">
        <v>1.08594877514626E-9</v>
      </c>
      <c r="G3" s="23">
        <v>7.94914503407062E-7</v>
      </c>
      <c r="H3" s="23">
        <v>6.0355889818655298E-7</v>
      </c>
      <c r="I3" s="22" t="s">
        <v>592</v>
      </c>
      <c r="J3" s="22">
        <v>11</v>
      </c>
      <c r="K3" s="22"/>
      <c r="L3" s="22"/>
      <c r="M3" s="22"/>
      <c r="N3" s="22"/>
    </row>
    <row r="4" spans="1:14" x14ac:dyDescent="0.25">
      <c r="A4" s="22" t="s">
        <v>267</v>
      </c>
      <c r="B4" s="22" t="s">
        <v>593</v>
      </c>
      <c r="C4" s="22" t="s">
        <v>594</v>
      </c>
      <c r="D4" s="22" t="s">
        <v>590</v>
      </c>
      <c r="E4" s="22" t="s">
        <v>595</v>
      </c>
      <c r="F4" s="23">
        <v>3.00970266547859E-9</v>
      </c>
      <c r="G4" s="23">
        <v>1.1015511755651601E-6</v>
      </c>
      <c r="H4" s="23">
        <v>8.3638053019615498E-7</v>
      </c>
      <c r="I4" s="22" t="s">
        <v>592</v>
      </c>
      <c r="J4" s="22">
        <v>11</v>
      </c>
      <c r="K4" s="22"/>
      <c r="L4" s="22"/>
      <c r="M4" s="22"/>
      <c r="N4" s="22"/>
    </row>
    <row r="5" spans="1:14" x14ac:dyDescent="0.25">
      <c r="A5" s="22" t="s">
        <v>267</v>
      </c>
      <c r="B5" s="22" t="s">
        <v>596</v>
      </c>
      <c r="C5" s="22" t="s">
        <v>597</v>
      </c>
      <c r="D5" s="22" t="s">
        <v>598</v>
      </c>
      <c r="E5" s="22" t="s">
        <v>599</v>
      </c>
      <c r="F5" s="23">
        <v>2.3329294508748599E-8</v>
      </c>
      <c r="G5" s="23">
        <v>5.6923478601346597E-6</v>
      </c>
      <c r="H5" s="23">
        <v>4.3220587721471098E-6</v>
      </c>
      <c r="I5" s="22" t="s">
        <v>600</v>
      </c>
      <c r="J5" s="22">
        <v>9</v>
      </c>
      <c r="K5" s="22"/>
      <c r="L5" s="22"/>
      <c r="M5" s="22"/>
      <c r="N5" s="22"/>
    </row>
    <row r="6" spans="1:14" x14ac:dyDescent="0.25">
      <c r="A6" s="22" t="s">
        <v>267</v>
      </c>
      <c r="B6" s="22" t="s">
        <v>601</v>
      </c>
      <c r="C6" s="22" t="s">
        <v>602</v>
      </c>
      <c r="D6" s="22" t="s">
        <v>598</v>
      </c>
      <c r="E6" s="22" t="s">
        <v>603</v>
      </c>
      <c r="F6" s="23">
        <v>3.3832107781626902E-8</v>
      </c>
      <c r="G6" s="23">
        <v>6.19127572403772E-6</v>
      </c>
      <c r="H6" s="23">
        <v>4.7008823443944798E-6</v>
      </c>
      <c r="I6" s="22" t="s">
        <v>600</v>
      </c>
      <c r="J6" s="22">
        <v>9</v>
      </c>
      <c r="K6" s="22"/>
      <c r="L6" s="22"/>
      <c r="M6" s="22"/>
      <c r="N6" s="22"/>
    </row>
    <row r="7" spans="1:14" x14ac:dyDescent="0.25">
      <c r="A7" s="22" t="s">
        <v>267</v>
      </c>
      <c r="B7" s="22" t="s">
        <v>604</v>
      </c>
      <c r="C7" s="22" t="s">
        <v>605</v>
      </c>
      <c r="D7" s="22" t="s">
        <v>606</v>
      </c>
      <c r="E7" s="22" t="s">
        <v>341</v>
      </c>
      <c r="F7" s="23">
        <v>5.2647267053031295E-7</v>
      </c>
      <c r="G7" s="23">
        <v>7.7075598965637806E-5</v>
      </c>
      <c r="H7" s="23">
        <v>5.8521593692632698E-5</v>
      </c>
      <c r="I7" s="22" t="s">
        <v>607</v>
      </c>
      <c r="J7" s="22">
        <v>4</v>
      </c>
      <c r="K7" s="22"/>
      <c r="L7" s="22"/>
      <c r="M7" s="22"/>
      <c r="N7" s="22"/>
    </row>
    <row r="8" spans="1:14" x14ac:dyDescent="0.25">
      <c r="A8" s="22" t="s">
        <v>267</v>
      </c>
      <c r="B8" s="22" t="s">
        <v>608</v>
      </c>
      <c r="C8" s="22" t="s">
        <v>609</v>
      </c>
      <c r="D8" s="22" t="s">
        <v>441</v>
      </c>
      <c r="E8" s="22" t="s">
        <v>544</v>
      </c>
      <c r="F8" s="23">
        <v>7.1123707788846704E-7</v>
      </c>
      <c r="G8" s="23">
        <v>8.6770923502393004E-5</v>
      </c>
      <c r="H8" s="23">
        <v>6.58830135307212E-5</v>
      </c>
      <c r="I8" s="22" t="s">
        <v>610</v>
      </c>
      <c r="J8" s="22">
        <v>6</v>
      </c>
      <c r="K8" s="22"/>
      <c r="L8" s="22"/>
      <c r="M8" s="22"/>
      <c r="N8" s="22"/>
    </row>
    <row r="9" spans="1:14" x14ac:dyDescent="0.25">
      <c r="A9" s="22" t="s">
        <v>267</v>
      </c>
      <c r="B9" s="22" t="s">
        <v>611</v>
      </c>
      <c r="C9" s="22" t="s">
        <v>612</v>
      </c>
      <c r="D9" s="22" t="s">
        <v>441</v>
      </c>
      <c r="E9" s="22" t="s">
        <v>613</v>
      </c>
      <c r="F9" s="23">
        <v>1.20753818329687E-6</v>
      </c>
      <c r="G9" s="22">
        <v>1.2627399288190101E-4</v>
      </c>
      <c r="H9" s="23">
        <v>9.5876715906879E-5</v>
      </c>
      <c r="I9" s="22" t="s">
        <v>610</v>
      </c>
      <c r="J9" s="22">
        <v>6</v>
      </c>
      <c r="K9" s="22"/>
      <c r="L9" s="22"/>
      <c r="M9" s="22"/>
      <c r="N9" s="22"/>
    </row>
    <row r="10" spans="1:14" x14ac:dyDescent="0.25">
      <c r="A10" s="22" t="s">
        <v>267</v>
      </c>
      <c r="B10" s="22" t="s">
        <v>614</v>
      </c>
      <c r="C10" s="22" t="s">
        <v>615</v>
      </c>
      <c r="D10" s="22" t="s">
        <v>441</v>
      </c>
      <c r="E10" s="22" t="s">
        <v>616</v>
      </c>
      <c r="F10" s="23">
        <v>1.7410323623222101E-6</v>
      </c>
      <c r="G10" s="22">
        <v>1.4968405655274E-4</v>
      </c>
      <c r="H10" s="22">
        <v>1.1365139755514299E-4</v>
      </c>
      <c r="I10" s="22" t="s">
        <v>617</v>
      </c>
      <c r="J10" s="22">
        <v>6</v>
      </c>
      <c r="K10" s="22"/>
      <c r="L10" s="22"/>
      <c r="M10" s="22"/>
      <c r="N10" s="22"/>
    </row>
    <row r="11" spans="1:14" x14ac:dyDescent="0.25">
      <c r="A11" s="22" t="s">
        <v>267</v>
      </c>
      <c r="B11" s="22" t="s">
        <v>618</v>
      </c>
      <c r="C11" s="22" t="s">
        <v>619</v>
      </c>
      <c r="D11" s="22" t="s">
        <v>441</v>
      </c>
      <c r="E11" s="22" t="s">
        <v>396</v>
      </c>
      <c r="F11" s="23">
        <v>1.95653329146962E-6</v>
      </c>
      <c r="G11" s="22">
        <v>1.4968405655274E-4</v>
      </c>
      <c r="H11" s="22">
        <v>1.1365139755514299E-4</v>
      </c>
      <c r="I11" s="22" t="s">
        <v>610</v>
      </c>
      <c r="J11" s="22">
        <v>6</v>
      </c>
      <c r="K11" s="22"/>
      <c r="L11" s="22"/>
      <c r="M11" s="22"/>
      <c r="N11" s="22"/>
    </row>
    <row r="12" spans="1:14" x14ac:dyDescent="0.25">
      <c r="A12" s="22" t="s">
        <v>267</v>
      </c>
      <c r="B12" s="22" t="s">
        <v>620</v>
      </c>
      <c r="C12" s="22" t="s">
        <v>621</v>
      </c>
      <c r="D12" s="22" t="s">
        <v>441</v>
      </c>
      <c r="E12" s="22" t="s">
        <v>622</v>
      </c>
      <c r="F12" s="23">
        <v>2.45294721231314E-6</v>
      </c>
      <c r="G12" s="22">
        <v>1.4968405655274E-4</v>
      </c>
      <c r="H12" s="22">
        <v>1.1365139755514299E-4</v>
      </c>
      <c r="I12" s="22" t="s">
        <v>617</v>
      </c>
      <c r="J12" s="22">
        <v>6</v>
      </c>
      <c r="K12" s="22"/>
      <c r="L12" s="22"/>
      <c r="M12" s="22"/>
      <c r="N12" s="22"/>
    </row>
    <row r="13" spans="1:14" x14ac:dyDescent="0.25">
      <c r="A13" s="22" t="s">
        <v>267</v>
      </c>
      <c r="B13" s="22" t="s">
        <v>623</v>
      </c>
      <c r="C13" s="22" t="s">
        <v>624</v>
      </c>
      <c r="D13" s="22" t="s">
        <v>441</v>
      </c>
      <c r="E13" s="22" t="s">
        <v>622</v>
      </c>
      <c r="F13" s="23">
        <v>2.45294721231314E-6</v>
      </c>
      <c r="G13" s="22">
        <v>1.4968405655274E-4</v>
      </c>
      <c r="H13" s="22">
        <v>1.1365139755514299E-4</v>
      </c>
      <c r="I13" s="22" t="s">
        <v>617</v>
      </c>
      <c r="J13" s="22">
        <v>6</v>
      </c>
      <c r="K13" s="22"/>
      <c r="L13" s="22"/>
      <c r="M13" s="22"/>
      <c r="N13" s="22"/>
    </row>
    <row r="14" spans="1:14" x14ac:dyDescent="0.25">
      <c r="A14" s="22" t="s">
        <v>267</v>
      </c>
      <c r="B14" s="22" t="s">
        <v>625</v>
      </c>
      <c r="C14" s="22" t="s">
        <v>626</v>
      </c>
      <c r="D14" s="22" t="s">
        <v>606</v>
      </c>
      <c r="E14" s="22" t="s">
        <v>348</v>
      </c>
      <c r="F14" s="23">
        <v>2.4538369926678699E-6</v>
      </c>
      <c r="G14" s="22">
        <v>1.4968405655274E-4</v>
      </c>
      <c r="H14" s="22">
        <v>1.1365139755514299E-4</v>
      </c>
      <c r="I14" s="22" t="s">
        <v>607</v>
      </c>
      <c r="J14" s="22">
        <v>4</v>
      </c>
      <c r="K14" s="22"/>
      <c r="L14" s="22"/>
      <c r="M14" s="22"/>
      <c r="N14" s="22"/>
    </row>
    <row r="15" spans="1:14" x14ac:dyDescent="0.25">
      <c r="A15" s="22" t="s">
        <v>267</v>
      </c>
      <c r="B15" s="22" t="s">
        <v>627</v>
      </c>
      <c r="C15" s="22" t="s">
        <v>628</v>
      </c>
      <c r="D15" s="22" t="s">
        <v>441</v>
      </c>
      <c r="E15" s="22" t="s">
        <v>629</v>
      </c>
      <c r="F15" s="23">
        <v>3.0475029514224499E-6</v>
      </c>
      <c r="G15" s="22">
        <v>1.6523597817669599E-4</v>
      </c>
      <c r="H15" s="22">
        <v>1.2545958653623201E-4</v>
      </c>
      <c r="I15" s="22" t="s">
        <v>610</v>
      </c>
      <c r="J15" s="22">
        <v>6</v>
      </c>
      <c r="K15" s="22"/>
      <c r="L15" s="22"/>
      <c r="M15" s="22"/>
      <c r="N15" s="22"/>
    </row>
    <row r="16" spans="1:14" x14ac:dyDescent="0.25">
      <c r="A16" s="22" t="s">
        <v>267</v>
      </c>
      <c r="B16" s="22" t="s">
        <v>630</v>
      </c>
      <c r="C16" s="22" t="s">
        <v>631</v>
      </c>
      <c r="D16" s="22" t="s">
        <v>441</v>
      </c>
      <c r="E16" s="22" t="s">
        <v>632</v>
      </c>
      <c r="F16" s="23">
        <v>3.3859831593585298E-6</v>
      </c>
      <c r="G16" s="22">
        <v>1.6523597817669599E-4</v>
      </c>
      <c r="H16" s="22">
        <v>1.2545958653623201E-4</v>
      </c>
      <c r="I16" s="22" t="s">
        <v>610</v>
      </c>
      <c r="J16" s="22">
        <v>6</v>
      </c>
      <c r="K16" s="22"/>
      <c r="L16" s="22"/>
      <c r="M16" s="22"/>
      <c r="N16" s="22"/>
    </row>
    <row r="17" spans="1:14" x14ac:dyDescent="0.25">
      <c r="A17" s="22" t="s">
        <v>267</v>
      </c>
      <c r="B17" s="22" t="s">
        <v>633</v>
      </c>
      <c r="C17" s="22" t="s">
        <v>634</v>
      </c>
      <c r="D17" s="22" t="s">
        <v>441</v>
      </c>
      <c r="E17" s="22" t="s">
        <v>632</v>
      </c>
      <c r="F17" s="23">
        <v>3.3859831593585298E-6</v>
      </c>
      <c r="G17" s="22">
        <v>1.6523597817669599E-4</v>
      </c>
      <c r="H17" s="22">
        <v>1.2545958653623201E-4</v>
      </c>
      <c r="I17" s="22" t="s">
        <v>610</v>
      </c>
      <c r="J17" s="22">
        <v>6</v>
      </c>
      <c r="K17" s="22"/>
      <c r="L17" s="22"/>
      <c r="M17" s="22"/>
      <c r="N17" s="22"/>
    </row>
    <row r="18" spans="1:14" x14ac:dyDescent="0.25">
      <c r="A18" s="22" t="s">
        <v>267</v>
      </c>
      <c r="B18" s="22" t="s">
        <v>635</v>
      </c>
      <c r="C18" s="22" t="s">
        <v>636</v>
      </c>
      <c r="D18" s="22" t="s">
        <v>441</v>
      </c>
      <c r="E18" s="22" t="s">
        <v>637</v>
      </c>
      <c r="F18" s="23">
        <v>4.1548773161928001E-6</v>
      </c>
      <c r="G18" s="22">
        <v>1.9008563721582101E-4</v>
      </c>
      <c r="H18" s="22">
        <v>1.4432731729932901E-4</v>
      </c>
      <c r="I18" s="22" t="s">
        <v>610</v>
      </c>
      <c r="J18" s="22">
        <v>6</v>
      </c>
      <c r="K18" s="22"/>
      <c r="L18" s="22"/>
      <c r="M18" s="22"/>
      <c r="N18" s="22"/>
    </row>
    <row r="19" spans="1:14" x14ac:dyDescent="0.25">
      <c r="A19" s="22" t="s">
        <v>267</v>
      </c>
      <c r="B19" s="22" t="s">
        <v>638</v>
      </c>
      <c r="C19" s="22" t="s">
        <v>639</v>
      </c>
      <c r="D19" s="22" t="s">
        <v>606</v>
      </c>
      <c r="E19" s="22" t="s">
        <v>356</v>
      </c>
      <c r="F19" s="23">
        <v>5.7370001729859401E-6</v>
      </c>
      <c r="G19" s="22">
        <v>2.4702847803680599E-4</v>
      </c>
      <c r="H19" s="22">
        <v>1.8756260627471099E-4</v>
      </c>
      <c r="I19" s="22" t="s">
        <v>607</v>
      </c>
      <c r="J19" s="22">
        <v>4</v>
      </c>
      <c r="K19" s="22"/>
      <c r="L19" s="22"/>
      <c r="M19" s="22"/>
      <c r="N19" s="22"/>
    </row>
    <row r="20" spans="1:14" x14ac:dyDescent="0.25">
      <c r="A20" s="22" t="s">
        <v>267</v>
      </c>
      <c r="B20" s="22" t="s">
        <v>640</v>
      </c>
      <c r="C20" s="22" t="s">
        <v>641</v>
      </c>
      <c r="D20" s="22" t="s">
        <v>441</v>
      </c>
      <c r="E20" s="22" t="s">
        <v>528</v>
      </c>
      <c r="F20" s="23">
        <v>9.5710187625004495E-6</v>
      </c>
      <c r="G20" s="22">
        <v>3.8922142967501798E-4</v>
      </c>
      <c r="H20" s="22">
        <v>2.9552619336843498E-4</v>
      </c>
      <c r="I20" s="22" t="s">
        <v>610</v>
      </c>
      <c r="J20" s="22">
        <v>6</v>
      </c>
      <c r="K20" s="22"/>
      <c r="L20" s="22"/>
      <c r="M20" s="22"/>
      <c r="N20" s="22"/>
    </row>
    <row r="21" spans="1:14" x14ac:dyDescent="0.25">
      <c r="A21" s="22" t="s">
        <v>267</v>
      </c>
      <c r="B21" s="22" t="s">
        <v>642</v>
      </c>
      <c r="C21" s="22" t="s">
        <v>643</v>
      </c>
      <c r="D21" s="22" t="s">
        <v>590</v>
      </c>
      <c r="E21" s="22" t="s">
        <v>644</v>
      </c>
      <c r="F21" s="23">
        <v>1.5628315415648098E-5</v>
      </c>
      <c r="G21" s="22">
        <v>5.4502479366922102E-4</v>
      </c>
      <c r="H21" s="22">
        <v>4.1382382953314499E-4</v>
      </c>
      <c r="I21" s="22" t="s">
        <v>592</v>
      </c>
      <c r="J21" s="22">
        <v>11</v>
      </c>
      <c r="K21" s="22"/>
      <c r="L21" s="22"/>
      <c r="M21" s="22"/>
      <c r="N21" s="22"/>
    </row>
    <row r="22" spans="1:14" x14ac:dyDescent="0.25">
      <c r="A22" s="22" t="s">
        <v>267</v>
      </c>
      <c r="B22" s="22" t="s">
        <v>645</v>
      </c>
      <c r="C22" s="22" t="s">
        <v>646</v>
      </c>
      <c r="D22" s="22" t="s">
        <v>441</v>
      </c>
      <c r="E22" s="22" t="s">
        <v>647</v>
      </c>
      <c r="F22" s="23">
        <v>1.5635957195428498E-5</v>
      </c>
      <c r="G22" s="22">
        <v>5.4502479366922102E-4</v>
      </c>
      <c r="H22" s="22">
        <v>4.1382382953314499E-4</v>
      </c>
      <c r="I22" s="22" t="s">
        <v>610</v>
      </c>
      <c r="J22" s="22">
        <v>6</v>
      </c>
      <c r="K22" s="22"/>
      <c r="L22" s="22"/>
      <c r="M22" s="22"/>
      <c r="N22" s="22"/>
    </row>
    <row r="23" spans="1:14" x14ac:dyDescent="0.25">
      <c r="A23" s="22" t="s">
        <v>267</v>
      </c>
      <c r="B23" s="22" t="s">
        <v>648</v>
      </c>
      <c r="C23" s="22" t="s">
        <v>649</v>
      </c>
      <c r="D23" s="22" t="s">
        <v>441</v>
      </c>
      <c r="E23" s="22" t="s">
        <v>647</v>
      </c>
      <c r="F23" s="23">
        <v>1.5635957195428498E-5</v>
      </c>
      <c r="G23" s="22">
        <v>5.4502479366922102E-4</v>
      </c>
      <c r="H23" s="22">
        <v>4.1382382953314499E-4</v>
      </c>
      <c r="I23" s="22" t="s">
        <v>610</v>
      </c>
      <c r="J23" s="22">
        <v>6</v>
      </c>
      <c r="K23" s="22"/>
      <c r="L23" s="22"/>
      <c r="M23" s="22"/>
      <c r="N23" s="22"/>
    </row>
    <row r="24" spans="1:14" x14ac:dyDescent="0.25">
      <c r="A24" s="22" t="s">
        <v>267</v>
      </c>
      <c r="B24" s="22" t="s">
        <v>650</v>
      </c>
      <c r="C24" s="22" t="s">
        <v>651</v>
      </c>
      <c r="D24" s="22" t="s">
        <v>441</v>
      </c>
      <c r="E24" s="22" t="s">
        <v>652</v>
      </c>
      <c r="F24" s="23">
        <v>1.82361199859153E-5</v>
      </c>
      <c r="G24" s="22">
        <v>6.0676544680409198E-4</v>
      </c>
      <c r="H24" s="22">
        <v>4.6070197859154498E-4</v>
      </c>
      <c r="I24" s="22" t="s">
        <v>610</v>
      </c>
      <c r="J24" s="22">
        <v>6</v>
      </c>
      <c r="K24" s="22"/>
      <c r="L24" s="22"/>
      <c r="M24" s="22"/>
      <c r="N24" s="22"/>
    </row>
    <row r="25" spans="1:14" x14ac:dyDescent="0.25">
      <c r="A25" s="22" t="s">
        <v>267</v>
      </c>
      <c r="B25" s="22" t="s">
        <v>653</v>
      </c>
      <c r="C25" s="22" t="s">
        <v>654</v>
      </c>
      <c r="D25" s="22" t="s">
        <v>441</v>
      </c>
      <c r="E25" s="22" t="s">
        <v>655</v>
      </c>
      <c r="F25" s="23">
        <v>2.1174252188061301E-5</v>
      </c>
      <c r="G25" s="22">
        <v>6.73893591376559E-4</v>
      </c>
      <c r="H25" s="22">
        <v>5.1167071648953598E-4</v>
      </c>
      <c r="I25" s="22" t="s">
        <v>610</v>
      </c>
      <c r="J25" s="22">
        <v>6</v>
      </c>
      <c r="K25" s="22"/>
      <c r="L25" s="22"/>
      <c r="M25" s="22"/>
      <c r="N25" s="22"/>
    </row>
    <row r="26" spans="1:14" x14ac:dyDescent="0.25">
      <c r="A26" s="22" t="s">
        <v>267</v>
      </c>
      <c r="B26" s="22" t="s">
        <v>656</v>
      </c>
      <c r="C26" s="22" t="s">
        <v>657</v>
      </c>
      <c r="D26" s="22" t="s">
        <v>413</v>
      </c>
      <c r="E26" s="22" t="s">
        <v>658</v>
      </c>
      <c r="F26" s="23">
        <v>2.2175309777862199E-5</v>
      </c>
      <c r="G26" s="22">
        <v>6.7634694822479705E-4</v>
      </c>
      <c r="H26" s="22">
        <v>5.1353348959259795E-4</v>
      </c>
      <c r="I26" s="22" t="s">
        <v>659</v>
      </c>
      <c r="J26" s="22">
        <v>8</v>
      </c>
      <c r="K26" s="22"/>
      <c r="L26" s="22"/>
      <c r="M26" s="22"/>
      <c r="N26" s="22"/>
    </row>
    <row r="27" spans="1:14" x14ac:dyDescent="0.25">
      <c r="A27" s="22" t="s">
        <v>267</v>
      </c>
      <c r="B27" s="22" t="s">
        <v>660</v>
      </c>
      <c r="C27" s="22" t="s">
        <v>661</v>
      </c>
      <c r="D27" s="22" t="s">
        <v>606</v>
      </c>
      <c r="E27" s="22" t="s">
        <v>662</v>
      </c>
      <c r="F27" s="23">
        <v>2.91569951541032E-5</v>
      </c>
      <c r="G27" s="22">
        <v>7.9047853528901901E-4</v>
      </c>
      <c r="H27" s="22">
        <v>6.0019077744118804E-4</v>
      </c>
      <c r="I27" s="22" t="s">
        <v>607</v>
      </c>
      <c r="J27" s="22">
        <v>4</v>
      </c>
      <c r="K27" s="22"/>
      <c r="L27" s="22"/>
      <c r="M27" s="22"/>
      <c r="N27" s="22"/>
    </row>
    <row r="28" spans="1:14" x14ac:dyDescent="0.25">
      <c r="A28" s="22" t="s">
        <v>267</v>
      </c>
      <c r="B28" s="22" t="s">
        <v>663</v>
      </c>
      <c r="C28" s="22" t="s">
        <v>664</v>
      </c>
      <c r="D28" s="22" t="s">
        <v>606</v>
      </c>
      <c r="E28" s="22" t="s">
        <v>662</v>
      </c>
      <c r="F28" s="23">
        <v>2.91569951541032E-5</v>
      </c>
      <c r="G28" s="22">
        <v>7.9047853528901901E-4</v>
      </c>
      <c r="H28" s="22">
        <v>6.0019077744118804E-4</v>
      </c>
      <c r="I28" s="22" t="s">
        <v>607</v>
      </c>
      <c r="J28" s="22">
        <v>4</v>
      </c>
      <c r="K28" s="22"/>
      <c r="L28" s="22"/>
      <c r="M28" s="22"/>
      <c r="N28" s="22"/>
    </row>
    <row r="29" spans="1:14" x14ac:dyDescent="0.25">
      <c r="A29" s="22" t="s">
        <v>267</v>
      </c>
      <c r="B29" s="22" t="s">
        <v>665</v>
      </c>
      <c r="C29" s="22" t="s">
        <v>666</v>
      </c>
      <c r="D29" s="22" t="s">
        <v>606</v>
      </c>
      <c r="E29" s="22" t="s">
        <v>662</v>
      </c>
      <c r="F29" s="23">
        <v>2.91569951541032E-5</v>
      </c>
      <c r="G29" s="22">
        <v>7.9047853528901901E-4</v>
      </c>
      <c r="H29" s="22">
        <v>6.0019077744118804E-4</v>
      </c>
      <c r="I29" s="22" t="s">
        <v>667</v>
      </c>
      <c r="J29" s="22">
        <v>4</v>
      </c>
      <c r="K29" s="22"/>
      <c r="L29" s="22"/>
      <c r="M29" s="22"/>
      <c r="N29" s="22"/>
    </row>
    <row r="30" spans="1:14" x14ac:dyDescent="0.25">
      <c r="A30" s="22" t="s">
        <v>267</v>
      </c>
      <c r="B30" s="22" t="s">
        <v>668</v>
      </c>
      <c r="C30" s="22" t="s">
        <v>669</v>
      </c>
      <c r="D30" s="22" t="s">
        <v>670</v>
      </c>
      <c r="E30" s="22" t="s">
        <v>671</v>
      </c>
      <c r="F30" s="23">
        <v>3.6029357324556198E-5</v>
      </c>
      <c r="G30" s="22">
        <v>9.41910341484826E-4</v>
      </c>
      <c r="H30" s="22">
        <v>7.1516919802126603E-4</v>
      </c>
      <c r="I30" s="22" t="s">
        <v>672</v>
      </c>
      <c r="J30" s="22">
        <v>7</v>
      </c>
      <c r="K30" s="22"/>
      <c r="L30" s="22"/>
      <c r="M30" s="22"/>
      <c r="N30" s="22"/>
    </row>
    <row r="31" spans="1:14" x14ac:dyDescent="0.25">
      <c r="A31" s="22" t="s">
        <v>267</v>
      </c>
      <c r="B31" s="22" t="s">
        <v>673</v>
      </c>
      <c r="C31" s="22" t="s">
        <v>674</v>
      </c>
      <c r="D31" s="22" t="s">
        <v>675</v>
      </c>
      <c r="E31" s="22" t="s">
        <v>622</v>
      </c>
      <c r="F31" s="23">
        <v>4.3236299394081999E-5</v>
      </c>
      <c r="G31" s="22">
        <v>1.09134383298166E-3</v>
      </c>
      <c r="H31" s="22">
        <v>8.28630347734131E-4</v>
      </c>
      <c r="I31" s="22" t="s">
        <v>676</v>
      </c>
      <c r="J31" s="22">
        <v>5</v>
      </c>
      <c r="K31" s="22"/>
      <c r="L31" s="22"/>
      <c r="M31" s="22"/>
      <c r="N31" s="22"/>
    </row>
    <row r="32" spans="1:14" x14ac:dyDescent="0.25">
      <c r="A32" s="22" t="s">
        <v>267</v>
      </c>
      <c r="B32" s="22" t="s">
        <v>677</v>
      </c>
      <c r="C32" s="22" t="s">
        <v>678</v>
      </c>
      <c r="D32" s="22" t="s">
        <v>441</v>
      </c>
      <c r="E32" s="22" t="s">
        <v>679</v>
      </c>
      <c r="F32" s="23">
        <v>4.4899839345395499E-5</v>
      </c>
      <c r="G32" s="22">
        <v>1.09555608002765E-3</v>
      </c>
      <c r="H32" s="22">
        <v>8.3182860260943301E-4</v>
      </c>
      <c r="I32" s="22" t="s">
        <v>610</v>
      </c>
      <c r="J32" s="22">
        <v>6</v>
      </c>
      <c r="K32" s="22"/>
      <c r="L32" s="22"/>
      <c r="M32" s="22"/>
      <c r="N32" s="22"/>
    </row>
    <row r="33" spans="1:14" x14ac:dyDescent="0.25">
      <c r="A33" s="22" t="s">
        <v>267</v>
      </c>
      <c r="B33" s="22" t="s">
        <v>680</v>
      </c>
      <c r="C33" s="22" t="s">
        <v>681</v>
      </c>
      <c r="D33" s="22" t="s">
        <v>606</v>
      </c>
      <c r="E33" s="22" t="s">
        <v>369</v>
      </c>
      <c r="F33" s="23">
        <v>4.6407501684767003E-5</v>
      </c>
      <c r="G33" s="22">
        <v>1.0958158462338499E-3</v>
      </c>
      <c r="H33" s="22">
        <v>8.3202583665728199E-4</v>
      </c>
      <c r="I33" s="22" t="s">
        <v>682</v>
      </c>
      <c r="J33" s="22">
        <v>4</v>
      </c>
      <c r="K33" s="22"/>
      <c r="L33" s="22"/>
      <c r="M33" s="22"/>
      <c r="N33" s="22"/>
    </row>
    <row r="34" spans="1:14" x14ac:dyDescent="0.25">
      <c r="A34" s="22" t="s">
        <v>267</v>
      </c>
      <c r="B34" s="22" t="s">
        <v>683</v>
      </c>
      <c r="C34" s="22" t="s">
        <v>684</v>
      </c>
      <c r="D34" s="22" t="s">
        <v>413</v>
      </c>
      <c r="E34" s="22" t="s">
        <v>685</v>
      </c>
      <c r="F34" s="23">
        <v>5.1170608339097697E-5</v>
      </c>
      <c r="G34" s="22">
        <v>1.1350571304309001E-3</v>
      </c>
      <c r="H34" s="22">
        <v>8.6182077202690899E-4</v>
      </c>
      <c r="I34" s="22" t="s">
        <v>686</v>
      </c>
      <c r="J34" s="22">
        <v>8</v>
      </c>
      <c r="K34" s="22"/>
      <c r="L34" s="22"/>
      <c r="M34" s="22"/>
      <c r="N34" s="22"/>
    </row>
    <row r="35" spans="1:14" x14ac:dyDescent="0.25">
      <c r="A35" s="22" t="s">
        <v>267</v>
      </c>
      <c r="B35" s="22" t="s">
        <v>687</v>
      </c>
      <c r="C35" s="22" t="s">
        <v>688</v>
      </c>
      <c r="D35" s="22" t="s">
        <v>413</v>
      </c>
      <c r="E35" s="22" t="s">
        <v>685</v>
      </c>
      <c r="F35" s="23">
        <v>5.1170608339097697E-5</v>
      </c>
      <c r="G35" s="22">
        <v>1.1350571304309001E-3</v>
      </c>
      <c r="H35" s="22">
        <v>8.6182077202690899E-4</v>
      </c>
      <c r="I35" s="22" t="s">
        <v>686</v>
      </c>
      <c r="J35" s="22">
        <v>8</v>
      </c>
      <c r="K35" s="22"/>
      <c r="L35" s="22"/>
      <c r="M35" s="22"/>
      <c r="N35" s="22"/>
    </row>
    <row r="36" spans="1:14" x14ac:dyDescent="0.25">
      <c r="A36" s="22" t="s">
        <v>267</v>
      </c>
      <c r="B36" s="22" t="s">
        <v>689</v>
      </c>
      <c r="C36" s="22" t="s">
        <v>690</v>
      </c>
      <c r="D36" s="22" t="s">
        <v>606</v>
      </c>
      <c r="E36" s="22" t="s">
        <v>691</v>
      </c>
      <c r="F36" s="23">
        <v>6.1423966950430503E-5</v>
      </c>
      <c r="G36" s="22">
        <v>1.28463839450615E-3</v>
      </c>
      <c r="H36" s="22">
        <v>9.7539412179931703E-4</v>
      </c>
      <c r="I36" s="22" t="s">
        <v>607</v>
      </c>
      <c r="J36" s="22">
        <v>4</v>
      </c>
      <c r="K36" s="22"/>
      <c r="L36" s="22"/>
      <c r="M36" s="22"/>
      <c r="N36" s="22"/>
    </row>
    <row r="37" spans="1:14" x14ac:dyDescent="0.25">
      <c r="A37" s="22" t="s">
        <v>267</v>
      </c>
      <c r="B37" s="22" t="s">
        <v>692</v>
      </c>
      <c r="C37" s="22" t="s">
        <v>693</v>
      </c>
      <c r="D37" s="22" t="s">
        <v>606</v>
      </c>
      <c r="E37" s="22" t="s">
        <v>691</v>
      </c>
      <c r="F37" s="23">
        <v>6.1423966950430503E-5</v>
      </c>
      <c r="G37" s="22">
        <v>1.28463839450615E-3</v>
      </c>
      <c r="H37" s="22">
        <v>9.7539412179931703E-4</v>
      </c>
      <c r="I37" s="22" t="s">
        <v>607</v>
      </c>
      <c r="J37" s="22">
        <v>4</v>
      </c>
      <c r="K37" s="22"/>
      <c r="L37" s="22"/>
      <c r="M37" s="22"/>
      <c r="N37" s="22"/>
    </row>
    <row r="38" spans="1:14" x14ac:dyDescent="0.25">
      <c r="A38" s="22" t="s">
        <v>267</v>
      </c>
      <c r="B38" s="22" t="s">
        <v>694</v>
      </c>
      <c r="C38" s="22" t="s">
        <v>695</v>
      </c>
      <c r="D38" s="22" t="s">
        <v>424</v>
      </c>
      <c r="E38" s="22" t="s">
        <v>696</v>
      </c>
      <c r="F38" s="23">
        <v>7.1915171315386199E-5</v>
      </c>
      <c r="G38" s="22">
        <v>1.4622751500795201E-3</v>
      </c>
      <c r="H38" s="22">
        <v>1.1102693115357901E-3</v>
      </c>
      <c r="I38" s="22" t="s">
        <v>697</v>
      </c>
      <c r="J38" s="22">
        <v>12</v>
      </c>
      <c r="K38" s="22"/>
      <c r="L38" s="22"/>
      <c r="M38" s="22"/>
      <c r="N38" s="22"/>
    </row>
    <row r="39" spans="1:14" x14ac:dyDescent="0.25">
      <c r="A39" s="22" t="s">
        <v>267</v>
      </c>
      <c r="B39" s="22" t="s">
        <v>698</v>
      </c>
      <c r="C39" s="22" t="s">
        <v>699</v>
      </c>
      <c r="D39" s="22" t="s">
        <v>606</v>
      </c>
      <c r="E39" s="22" t="s">
        <v>571</v>
      </c>
      <c r="F39" s="23">
        <v>7.9702777233766297E-5</v>
      </c>
      <c r="G39" s="22">
        <v>1.5768225117599201E-3</v>
      </c>
      <c r="H39" s="22">
        <v>1.19724228675473E-3</v>
      </c>
      <c r="I39" s="22" t="s">
        <v>607</v>
      </c>
      <c r="J39" s="22">
        <v>4</v>
      </c>
      <c r="K39" s="22"/>
      <c r="L39" s="22"/>
      <c r="M39" s="22"/>
      <c r="N39" s="22"/>
    </row>
    <row r="40" spans="1:14" x14ac:dyDescent="0.25">
      <c r="A40" s="22" t="s">
        <v>267</v>
      </c>
      <c r="B40" s="22" t="s">
        <v>700</v>
      </c>
      <c r="C40" s="22" t="s">
        <v>701</v>
      </c>
      <c r="D40" s="22" t="s">
        <v>675</v>
      </c>
      <c r="E40" s="22" t="s">
        <v>702</v>
      </c>
      <c r="F40" s="23">
        <v>8.44782025650892E-5</v>
      </c>
      <c r="G40" s="22">
        <v>1.6273169546748799E-3</v>
      </c>
      <c r="H40" s="22">
        <v>1.2355814668799699E-3</v>
      </c>
      <c r="I40" s="22" t="s">
        <v>703</v>
      </c>
      <c r="J40" s="22">
        <v>5</v>
      </c>
      <c r="K40" s="22"/>
      <c r="L40" s="22"/>
      <c r="M40" s="22"/>
      <c r="N40" s="22"/>
    </row>
    <row r="41" spans="1:14" x14ac:dyDescent="0.25">
      <c r="A41" s="22" t="s">
        <v>267</v>
      </c>
      <c r="B41" s="22" t="s">
        <v>704</v>
      </c>
      <c r="C41" s="22" t="s">
        <v>705</v>
      </c>
      <c r="D41" s="22" t="s">
        <v>670</v>
      </c>
      <c r="E41" s="22" t="s">
        <v>706</v>
      </c>
      <c r="F41" s="22">
        <v>1.00012450682361E-4</v>
      </c>
      <c r="G41" s="22">
        <v>1.8771567666535499E-3</v>
      </c>
      <c r="H41" s="22">
        <v>1.42527864940045E-3</v>
      </c>
      <c r="I41" s="22" t="s">
        <v>707</v>
      </c>
      <c r="J41" s="22">
        <v>7</v>
      </c>
      <c r="K41" s="22"/>
      <c r="L41" s="22"/>
      <c r="M41" s="22"/>
      <c r="N41" s="22"/>
    </row>
    <row r="42" spans="1:14" x14ac:dyDescent="0.25">
      <c r="A42" s="22" t="s">
        <v>267</v>
      </c>
      <c r="B42" s="22" t="s">
        <v>708</v>
      </c>
      <c r="C42" s="22" t="s">
        <v>709</v>
      </c>
      <c r="D42" s="22" t="s">
        <v>675</v>
      </c>
      <c r="E42" s="22" t="s">
        <v>378</v>
      </c>
      <c r="F42" s="22">
        <v>1.05983081786034E-4</v>
      </c>
      <c r="G42" s="22">
        <v>1.93949039668441E-3</v>
      </c>
      <c r="H42" s="22">
        <v>1.4726070311322601E-3</v>
      </c>
      <c r="I42" s="22" t="s">
        <v>676</v>
      </c>
      <c r="J42" s="22">
        <v>5</v>
      </c>
      <c r="K42" s="22"/>
      <c r="L42" s="22"/>
      <c r="M42" s="22"/>
      <c r="N42" s="22"/>
    </row>
    <row r="43" spans="1:14" x14ac:dyDescent="0.25">
      <c r="A43" s="22" t="s">
        <v>267</v>
      </c>
      <c r="B43" s="22" t="s">
        <v>710</v>
      </c>
      <c r="C43" s="22" t="s">
        <v>711</v>
      </c>
      <c r="D43" s="22" t="s">
        <v>441</v>
      </c>
      <c r="E43" s="22" t="s">
        <v>712</v>
      </c>
      <c r="F43" s="22">
        <v>1.13177922343761E-4</v>
      </c>
      <c r="G43" s="22">
        <v>2.0206399794056801E-3</v>
      </c>
      <c r="H43" s="22">
        <v>1.5342218998075901E-3</v>
      </c>
      <c r="I43" s="22" t="s">
        <v>617</v>
      </c>
      <c r="J43" s="22">
        <v>6</v>
      </c>
      <c r="K43" s="22"/>
      <c r="L43" s="22"/>
      <c r="M43" s="22"/>
      <c r="N43" s="22"/>
    </row>
    <row r="44" spans="1:14" x14ac:dyDescent="0.25">
      <c r="A44" s="22" t="s">
        <v>267</v>
      </c>
      <c r="B44" s="22" t="s">
        <v>713</v>
      </c>
      <c r="C44" s="22" t="s">
        <v>714</v>
      </c>
      <c r="D44" s="22" t="s">
        <v>606</v>
      </c>
      <c r="E44" s="22" t="s">
        <v>536</v>
      </c>
      <c r="F44" s="22">
        <v>1.4235297348359999E-4</v>
      </c>
      <c r="G44" s="22">
        <v>2.4599283669264498E-3</v>
      </c>
      <c r="H44" s="22">
        <v>1.86776269447393E-3</v>
      </c>
      <c r="I44" s="22" t="s">
        <v>607</v>
      </c>
      <c r="J44" s="22">
        <v>4</v>
      </c>
      <c r="K44" s="22"/>
      <c r="L44" s="22"/>
      <c r="M44" s="22"/>
      <c r="N44" s="22"/>
    </row>
    <row r="45" spans="1:14" x14ac:dyDescent="0.25">
      <c r="A45" s="22" t="s">
        <v>267</v>
      </c>
      <c r="B45" s="22" t="s">
        <v>715</v>
      </c>
      <c r="C45" s="22" t="s">
        <v>716</v>
      </c>
      <c r="D45" s="22" t="s">
        <v>670</v>
      </c>
      <c r="E45" s="22" t="s">
        <v>717</v>
      </c>
      <c r="F45" s="22">
        <v>1.4450398876753799E-4</v>
      </c>
      <c r="G45" s="22">
        <v>2.4599283669264498E-3</v>
      </c>
      <c r="H45" s="22">
        <v>1.86776269447393E-3</v>
      </c>
      <c r="I45" s="22" t="s">
        <v>718</v>
      </c>
      <c r="J45" s="22">
        <v>7</v>
      </c>
      <c r="K45" s="22"/>
      <c r="L45" s="22"/>
      <c r="M45" s="22"/>
      <c r="N45" s="22"/>
    </row>
    <row r="46" spans="1:14" x14ac:dyDescent="0.25">
      <c r="A46" s="22" t="s">
        <v>267</v>
      </c>
      <c r="B46" s="22" t="s">
        <v>719</v>
      </c>
      <c r="C46" s="22" t="s">
        <v>720</v>
      </c>
      <c r="D46" s="22" t="s">
        <v>721</v>
      </c>
      <c r="E46" s="22" t="s">
        <v>293</v>
      </c>
      <c r="F46" s="22">
        <v>1.5690683026591801E-4</v>
      </c>
      <c r="G46" s="22">
        <v>2.6103590853329998E-3</v>
      </c>
      <c r="H46" s="22">
        <v>1.9819810138852799E-3</v>
      </c>
      <c r="I46" s="22" t="s">
        <v>722</v>
      </c>
      <c r="J46" s="22">
        <v>3</v>
      </c>
      <c r="K46" s="22"/>
      <c r="L46" s="22"/>
      <c r="M46" s="22"/>
      <c r="N46" s="22"/>
    </row>
    <row r="47" spans="1:14" x14ac:dyDescent="0.25">
      <c r="A47" s="22" t="s">
        <v>267</v>
      </c>
      <c r="B47" s="22" t="s">
        <v>723</v>
      </c>
      <c r="C47" s="22" t="s">
        <v>724</v>
      </c>
      <c r="D47" s="22" t="s">
        <v>721</v>
      </c>
      <c r="E47" s="22" t="s">
        <v>356</v>
      </c>
      <c r="F47" s="22">
        <v>2.3203249604171399E-4</v>
      </c>
      <c r="G47" s="22">
        <v>3.7743952689452101E-3</v>
      </c>
      <c r="H47" s="22">
        <v>2.8658048633924001E-3</v>
      </c>
      <c r="I47" s="22" t="s">
        <v>725</v>
      </c>
      <c r="J47" s="22">
        <v>3</v>
      </c>
      <c r="K47" s="22"/>
      <c r="L47" s="22"/>
      <c r="M47" s="22"/>
      <c r="N47" s="22"/>
    </row>
    <row r="48" spans="1:14" x14ac:dyDescent="0.25">
      <c r="A48" s="22" t="s">
        <v>267</v>
      </c>
      <c r="B48" s="22" t="s">
        <v>726</v>
      </c>
      <c r="C48" s="22" t="s">
        <v>727</v>
      </c>
      <c r="D48" s="22" t="s">
        <v>721</v>
      </c>
      <c r="E48" s="22" t="s">
        <v>555</v>
      </c>
      <c r="F48" s="22">
        <v>3.2717194985195199E-4</v>
      </c>
      <c r="G48" s="22">
        <v>4.9893722352422698E-3</v>
      </c>
      <c r="H48" s="22">
        <v>3.7883067877594501E-3</v>
      </c>
      <c r="I48" s="22" t="s">
        <v>728</v>
      </c>
      <c r="J48" s="22">
        <v>3</v>
      </c>
      <c r="K48" s="22"/>
      <c r="L48" s="22"/>
      <c r="M48" s="22"/>
      <c r="N48" s="22"/>
    </row>
    <row r="49" spans="1:14" x14ac:dyDescent="0.25">
      <c r="A49" s="22" t="s">
        <v>267</v>
      </c>
      <c r="B49" s="22" t="s">
        <v>729</v>
      </c>
      <c r="C49" s="22" t="s">
        <v>730</v>
      </c>
      <c r="D49" s="22" t="s">
        <v>721</v>
      </c>
      <c r="E49" s="22" t="s">
        <v>555</v>
      </c>
      <c r="F49" s="22">
        <v>3.2717194985195199E-4</v>
      </c>
      <c r="G49" s="22">
        <v>4.9893722352422698E-3</v>
      </c>
      <c r="H49" s="22">
        <v>3.7883067877594501E-3</v>
      </c>
      <c r="I49" s="22" t="s">
        <v>728</v>
      </c>
      <c r="J49" s="22">
        <v>3</v>
      </c>
      <c r="K49" s="22"/>
      <c r="L49" s="22"/>
      <c r="M49" s="22"/>
      <c r="N49" s="22"/>
    </row>
    <row r="50" spans="1:14" x14ac:dyDescent="0.25">
      <c r="A50" s="22" t="s">
        <v>267</v>
      </c>
      <c r="B50" s="22" t="s">
        <v>731</v>
      </c>
      <c r="C50" s="22" t="s">
        <v>732</v>
      </c>
      <c r="D50" s="22" t="s">
        <v>721</v>
      </c>
      <c r="E50" s="22" t="s">
        <v>555</v>
      </c>
      <c r="F50" s="22">
        <v>3.2717194985195199E-4</v>
      </c>
      <c r="G50" s="22">
        <v>4.9893722352422698E-3</v>
      </c>
      <c r="H50" s="22">
        <v>3.7883067877594501E-3</v>
      </c>
      <c r="I50" s="22" t="s">
        <v>728</v>
      </c>
      <c r="J50" s="22">
        <v>3</v>
      </c>
      <c r="K50" s="22"/>
      <c r="L50" s="22"/>
      <c r="M50" s="22"/>
      <c r="N50" s="22"/>
    </row>
    <row r="51" spans="1:14" x14ac:dyDescent="0.25">
      <c r="A51" s="22" t="s">
        <v>267</v>
      </c>
      <c r="B51" s="22" t="s">
        <v>733</v>
      </c>
      <c r="C51" s="22" t="s">
        <v>734</v>
      </c>
      <c r="D51" s="22" t="s">
        <v>670</v>
      </c>
      <c r="E51" s="22" t="s">
        <v>469</v>
      </c>
      <c r="F51" s="22">
        <v>3.8134143944228399E-4</v>
      </c>
      <c r="G51" s="22">
        <v>5.60538583112144E-3</v>
      </c>
      <c r="H51" s="22">
        <v>4.25603065693431E-3</v>
      </c>
      <c r="I51" s="22" t="s">
        <v>707</v>
      </c>
      <c r="J51" s="22">
        <v>7</v>
      </c>
      <c r="K51" s="22"/>
      <c r="L51" s="22"/>
      <c r="M51" s="22"/>
      <c r="N51" s="22"/>
    </row>
    <row r="52" spans="1:14" x14ac:dyDescent="0.25">
      <c r="A52" s="22" t="s">
        <v>267</v>
      </c>
      <c r="B52" s="22" t="s">
        <v>735</v>
      </c>
      <c r="C52" s="22" t="s">
        <v>736</v>
      </c>
      <c r="D52" s="22" t="s">
        <v>721</v>
      </c>
      <c r="E52" s="22" t="s">
        <v>326</v>
      </c>
      <c r="F52" s="22">
        <v>3.8288154584162901E-4</v>
      </c>
      <c r="G52" s="22">
        <v>5.60538583112144E-3</v>
      </c>
      <c r="H52" s="22">
        <v>4.25603065693431E-3</v>
      </c>
      <c r="I52" s="22" t="s">
        <v>725</v>
      </c>
      <c r="J52" s="22">
        <v>3</v>
      </c>
      <c r="K52" s="22"/>
      <c r="L52" s="22"/>
      <c r="M52" s="22"/>
      <c r="N52" s="22"/>
    </row>
    <row r="53" spans="1:14" x14ac:dyDescent="0.25">
      <c r="A53" s="22" t="s">
        <v>267</v>
      </c>
      <c r="B53" s="22" t="s">
        <v>737</v>
      </c>
      <c r="C53" s="22" t="s">
        <v>738</v>
      </c>
      <c r="D53" s="22" t="s">
        <v>606</v>
      </c>
      <c r="E53" s="22" t="s">
        <v>739</v>
      </c>
      <c r="F53" s="22">
        <v>4.6168695558154098E-4</v>
      </c>
      <c r="G53" s="22">
        <v>6.6265657154056402E-3</v>
      </c>
      <c r="H53" s="22">
        <v>5.0313872558731404E-3</v>
      </c>
      <c r="I53" s="22" t="s">
        <v>740</v>
      </c>
      <c r="J53" s="22">
        <v>4</v>
      </c>
      <c r="K53" s="22"/>
      <c r="L53" s="22"/>
      <c r="M53" s="22"/>
      <c r="N53" s="22"/>
    </row>
    <row r="54" spans="1:14" x14ac:dyDescent="0.25">
      <c r="A54" s="22" t="s">
        <v>267</v>
      </c>
      <c r="B54" s="22" t="s">
        <v>741</v>
      </c>
      <c r="C54" s="22" t="s">
        <v>742</v>
      </c>
      <c r="D54" s="22" t="s">
        <v>721</v>
      </c>
      <c r="E54" s="22" t="s">
        <v>366</v>
      </c>
      <c r="F54" s="22">
        <v>5.11796269933323E-4</v>
      </c>
      <c r="G54" s="22">
        <v>7.06858244511683E-3</v>
      </c>
      <c r="H54" s="22">
        <v>5.3669996132034601E-3</v>
      </c>
      <c r="I54" s="22" t="s">
        <v>743</v>
      </c>
      <c r="J54" s="22">
        <v>3</v>
      </c>
      <c r="K54" s="22"/>
      <c r="L54" s="22"/>
      <c r="M54" s="22"/>
      <c r="N54" s="22"/>
    </row>
    <row r="55" spans="1:14" x14ac:dyDescent="0.25">
      <c r="A55" s="22" t="s">
        <v>267</v>
      </c>
      <c r="B55" s="22" t="s">
        <v>744</v>
      </c>
      <c r="C55" s="22" t="s">
        <v>745</v>
      </c>
      <c r="D55" s="22" t="s">
        <v>721</v>
      </c>
      <c r="E55" s="22" t="s">
        <v>366</v>
      </c>
      <c r="F55" s="22">
        <v>5.11796269933323E-4</v>
      </c>
      <c r="G55" s="22">
        <v>7.06858244511683E-3</v>
      </c>
      <c r="H55" s="22">
        <v>5.3669996132034601E-3</v>
      </c>
      <c r="I55" s="22" t="s">
        <v>743</v>
      </c>
      <c r="J55" s="22">
        <v>3</v>
      </c>
      <c r="K55" s="22"/>
      <c r="L55" s="22"/>
      <c r="M55" s="22"/>
      <c r="N55" s="22"/>
    </row>
    <row r="56" spans="1:14" x14ac:dyDescent="0.25">
      <c r="A56" s="22" t="s">
        <v>267</v>
      </c>
      <c r="B56" s="22" t="s">
        <v>746</v>
      </c>
      <c r="C56" s="22" t="s">
        <v>747</v>
      </c>
      <c r="D56" s="22" t="s">
        <v>413</v>
      </c>
      <c r="E56" s="22" t="s">
        <v>748</v>
      </c>
      <c r="F56" s="22">
        <v>6.69360934908618E-4</v>
      </c>
      <c r="G56" s="22">
        <v>9.07355933987237E-3</v>
      </c>
      <c r="H56" s="22">
        <v>6.8893289206968904E-3</v>
      </c>
      <c r="I56" s="22" t="s">
        <v>749</v>
      </c>
      <c r="J56" s="22">
        <v>8</v>
      </c>
      <c r="K56" s="22"/>
      <c r="L56" s="22"/>
      <c r="M56" s="22"/>
      <c r="N56" s="22"/>
    </row>
    <row r="57" spans="1:14" x14ac:dyDescent="0.25">
      <c r="A57" s="22" t="s">
        <v>267</v>
      </c>
      <c r="B57" s="22" t="s">
        <v>750</v>
      </c>
      <c r="C57" s="22" t="s">
        <v>751</v>
      </c>
      <c r="D57" s="22" t="s">
        <v>675</v>
      </c>
      <c r="E57" s="22" t="s">
        <v>752</v>
      </c>
      <c r="F57" s="22">
        <v>7.5475326401530304E-4</v>
      </c>
      <c r="G57" s="22">
        <v>1.00450798047128E-2</v>
      </c>
      <c r="H57" s="22">
        <v>7.6269803521546399E-3</v>
      </c>
      <c r="I57" s="22" t="s">
        <v>676</v>
      </c>
      <c r="J57" s="22">
        <v>5</v>
      </c>
      <c r="K57" s="22"/>
      <c r="L57" s="22"/>
      <c r="M57" s="22"/>
      <c r="N57" s="22"/>
    </row>
    <row r="58" spans="1:14" x14ac:dyDescent="0.25">
      <c r="A58" s="22" t="s">
        <v>267</v>
      </c>
      <c r="B58" s="22" t="s">
        <v>753</v>
      </c>
      <c r="C58" s="22" t="s">
        <v>754</v>
      </c>
      <c r="D58" s="22" t="s">
        <v>413</v>
      </c>
      <c r="E58" s="22" t="s">
        <v>755</v>
      </c>
      <c r="F58" s="22">
        <v>8.7248846255375196E-4</v>
      </c>
      <c r="G58" s="22">
        <v>1.1404670617666901E-2</v>
      </c>
      <c r="H58" s="22">
        <v>8.6592839892552908E-3</v>
      </c>
      <c r="I58" s="22" t="s">
        <v>749</v>
      </c>
      <c r="J58" s="22">
        <v>8</v>
      </c>
      <c r="K58" s="22"/>
      <c r="L58" s="22"/>
      <c r="M58" s="22"/>
      <c r="N58" s="22"/>
    </row>
    <row r="59" spans="1:14" x14ac:dyDescent="0.25">
      <c r="A59" s="22" t="s">
        <v>267</v>
      </c>
      <c r="B59" s="22" t="s">
        <v>756</v>
      </c>
      <c r="C59" s="22" t="s">
        <v>757</v>
      </c>
      <c r="D59" s="22" t="s">
        <v>606</v>
      </c>
      <c r="E59" s="22" t="s">
        <v>528</v>
      </c>
      <c r="F59" s="22">
        <v>1.4772227687620701E-3</v>
      </c>
      <c r="G59" s="22">
        <v>1.89706502935761E-2</v>
      </c>
      <c r="H59" s="22">
        <v>1.4403945002887801E-2</v>
      </c>
      <c r="I59" s="22" t="s">
        <v>758</v>
      </c>
      <c r="J59" s="22">
        <v>4</v>
      </c>
      <c r="K59" s="22"/>
      <c r="L59" s="22"/>
      <c r="M59" s="22"/>
      <c r="N59" s="22"/>
    </row>
    <row r="60" spans="1:14" x14ac:dyDescent="0.25">
      <c r="A60" s="22" t="s">
        <v>267</v>
      </c>
      <c r="B60" s="22" t="s">
        <v>759</v>
      </c>
      <c r="C60" s="22" t="s">
        <v>760</v>
      </c>
      <c r="D60" s="22" t="s">
        <v>670</v>
      </c>
      <c r="E60" s="22" t="s">
        <v>761</v>
      </c>
      <c r="F60" s="22">
        <v>1.5258570891206E-3</v>
      </c>
      <c r="G60" s="22">
        <v>1.92573687799358E-2</v>
      </c>
      <c r="H60" s="22">
        <v>1.46216432496493E-2</v>
      </c>
      <c r="I60" s="22" t="s">
        <v>762</v>
      </c>
      <c r="J60" s="22">
        <v>7</v>
      </c>
      <c r="K60" s="22"/>
      <c r="L60" s="22"/>
      <c r="M60" s="22"/>
      <c r="N60" s="22"/>
    </row>
    <row r="61" spans="1:14" x14ac:dyDescent="0.25">
      <c r="A61" s="22" t="s">
        <v>267</v>
      </c>
      <c r="B61" s="22" t="s">
        <v>763</v>
      </c>
      <c r="C61" s="22" t="s">
        <v>764</v>
      </c>
      <c r="D61" s="22" t="s">
        <v>670</v>
      </c>
      <c r="E61" s="22" t="s">
        <v>765</v>
      </c>
      <c r="F61" s="22">
        <v>1.89270403435321E-3</v>
      </c>
      <c r="G61" s="22">
        <v>2.3482361917738101E-2</v>
      </c>
      <c r="H61" s="22">
        <v>1.7829575916833099E-2</v>
      </c>
      <c r="I61" s="22" t="s">
        <v>762</v>
      </c>
      <c r="J61" s="22">
        <v>7</v>
      </c>
      <c r="K61" s="22"/>
      <c r="L61" s="22"/>
      <c r="M61" s="22"/>
      <c r="N61" s="22"/>
    </row>
    <row r="62" spans="1:14" x14ac:dyDescent="0.25">
      <c r="A62" s="22" t="s">
        <v>267</v>
      </c>
      <c r="B62" s="22" t="s">
        <v>766</v>
      </c>
      <c r="C62" s="22" t="s">
        <v>767</v>
      </c>
      <c r="D62" s="22" t="s">
        <v>721</v>
      </c>
      <c r="E62" s="22" t="s">
        <v>331</v>
      </c>
      <c r="F62" s="22">
        <v>2.0312713150731701E-3</v>
      </c>
      <c r="G62" s="22">
        <v>2.43752557808781E-2</v>
      </c>
      <c r="H62" s="22">
        <v>1.8507528116628699E-2</v>
      </c>
      <c r="I62" s="22" t="s">
        <v>743</v>
      </c>
      <c r="J62" s="22">
        <v>3</v>
      </c>
      <c r="K62" s="22"/>
      <c r="L62" s="22"/>
      <c r="M62" s="22"/>
      <c r="N62" s="22"/>
    </row>
    <row r="63" spans="1:14" x14ac:dyDescent="0.25">
      <c r="A63" s="22" t="s">
        <v>267</v>
      </c>
      <c r="B63" s="22" t="s">
        <v>768</v>
      </c>
      <c r="C63" s="22" t="s">
        <v>769</v>
      </c>
      <c r="D63" s="22" t="s">
        <v>721</v>
      </c>
      <c r="E63" s="22" t="s">
        <v>331</v>
      </c>
      <c r="F63" s="22">
        <v>2.0312713150731701E-3</v>
      </c>
      <c r="G63" s="22">
        <v>2.43752557808781E-2</v>
      </c>
      <c r="H63" s="22">
        <v>1.8507528116628699E-2</v>
      </c>
      <c r="I63" s="22" t="s">
        <v>725</v>
      </c>
      <c r="J63" s="22">
        <v>3</v>
      </c>
      <c r="K63" s="22"/>
      <c r="L63" s="22"/>
      <c r="M63" s="22"/>
      <c r="N63" s="22"/>
    </row>
    <row r="64" spans="1:14" x14ac:dyDescent="0.25">
      <c r="A64" s="22" t="s">
        <v>267</v>
      </c>
      <c r="B64" s="22" t="s">
        <v>770</v>
      </c>
      <c r="C64" s="22" t="s">
        <v>771</v>
      </c>
      <c r="D64" s="22" t="s">
        <v>413</v>
      </c>
      <c r="E64" s="22" t="s">
        <v>772</v>
      </c>
      <c r="F64" s="22">
        <v>2.2303715071099301E-3</v>
      </c>
      <c r="G64" s="22">
        <v>2.48375351704649E-2</v>
      </c>
      <c r="H64" s="22">
        <v>1.8858525409843899E-2</v>
      </c>
      <c r="I64" s="22" t="s">
        <v>749</v>
      </c>
      <c r="J64" s="22">
        <v>8</v>
      </c>
      <c r="K64" s="22"/>
      <c r="L64" s="22"/>
      <c r="M64" s="22"/>
      <c r="N64" s="22"/>
    </row>
    <row r="65" spans="1:14" x14ac:dyDescent="0.25">
      <c r="A65" s="22" t="s">
        <v>267</v>
      </c>
      <c r="B65" s="22" t="s">
        <v>773</v>
      </c>
      <c r="C65" s="22" t="s">
        <v>774</v>
      </c>
      <c r="D65" s="22" t="s">
        <v>775</v>
      </c>
      <c r="E65" s="22" t="s">
        <v>341</v>
      </c>
      <c r="F65" s="22">
        <v>2.23944989241896E-3</v>
      </c>
      <c r="G65" s="22">
        <v>2.48375351704649E-2</v>
      </c>
      <c r="H65" s="22">
        <v>1.8858525409843899E-2</v>
      </c>
      <c r="I65" s="22" t="s">
        <v>776</v>
      </c>
      <c r="J65" s="22">
        <v>2</v>
      </c>
      <c r="K65" s="22"/>
      <c r="L65" s="22"/>
      <c r="M65" s="22"/>
      <c r="N65" s="22"/>
    </row>
    <row r="66" spans="1:14" x14ac:dyDescent="0.25">
      <c r="A66" s="22" t="s">
        <v>267</v>
      </c>
      <c r="B66" s="22" t="s">
        <v>777</v>
      </c>
      <c r="C66" s="22" t="s">
        <v>778</v>
      </c>
      <c r="D66" s="22" t="s">
        <v>775</v>
      </c>
      <c r="E66" s="22" t="s">
        <v>341</v>
      </c>
      <c r="F66" s="22">
        <v>2.23944989241896E-3</v>
      </c>
      <c r="G66" s="22">
        <v>2.48375351704649E-2</v>
      </c>
      <c r="H66" s="22">
        <v>1.8858525409843899E-2</v>
      </c>
      <c r="I66" s="22" t="s">
        <v>776</v>
      </c>
      <c r="J66" s="22">
        <v>2</v>
      </c>
      <c r="K66" s="22"/>
      <c r="L66" s="22"/>
      <c r="M66" s="22"/>
      <c r="N66" s="22"/>
    </row>
    <row r="67" spans="1:14" x14ac:dyDescent="0.25">
      <c r="A67" s="22" t="s">
        <v>267</v>
      </c>
      <c r="B67" s="22" t="s">
        <v>779</v>
      </c>
      <c r="C67" s="22" t="s">
        <v>780</v>
      </c>
      <c r="D67" s="22" t="s">
        <v>775</v>
      </c>
      <c r="E67" s="22" t="s">
        <v>341</v>
      </c>
      <c r="F67" s="22">
        <v>2.23944989241896E-3</v>
      </c>
      <c r="G67" s="22">
        <v>2.48375351704649E-2</v>
      </c>
      <c r="H67" s="22">
        <v>1.8858525409843899E-2</v>
      </c>
      <c r="I67" s="22" t="s">
        <v>776</v>
      </c>
      <c r="J67" s="22">
        <v>2</v>
      </c>
      <c r="K67" s="22"/>
      <c r="L67" s="22"/>
      <c r="M67" s="22"/>
      <c r="N67" s="22"/>
    </row>
    <row r="68" spans="1:14" x14ac:dyDescent="0.25">
      <c r="A68" s="22" t="s">
        <v>267</v>
      </c>
      <c r="B68" s="22" t="s">
        <v>781</v>
      </c>
      <c r="C68" s="22" t="s">
        <v>782</v>
      </c>
      <c r="D68" s="22" t="s">
        <v>775</v>
      </c>
      <c r="E68" s="22" t="s">
        <v>341</v>
      </c>
      <c r="F68" s="22">
        <v>2.23944989241896E-3</v>
      </c>
      <c r="G68" s="22">
        <v>2.48375351704649E-2</v>
      </c>
      <c r="H68" s="22">
        <v>1.8858525409843899E-2</v>
      </c>
      <c r="I68" s="22" t="s">
        <v>776</v>
      </c>
      <c r="J68" s="22">
        <v>2</v>
      </c>
      <c r="K68" s="22"/>
      <c r="L68" s="22"/>
      <c r="M68" s="22"/>
      <c r="N68" s="22"/>
    </row>
    <row r="69" spans="1:14" x14ac:dyDescent="0.25">
      <c r="A69" s="22" t="s">
        <v>267</v>
      </c>
      <c r="B69" s="22" t="s">
        <v>783</v>
      </c>
      <c r="C69" s="22" t="s">
        <v>784</v>
      </c>
      <c r="D69" s="22" t="s">
        <v>606</v>
      </c>
      <c r="E69" s="22" t="s">
        <v>655</v>
      </c>
      <c r="F69" s="22">
        <v>2.44796598709338E-3</v>
      </c>
      <c r="G69" s="22">
        <v>2.6744941829139598E-2</v>
      </c>
      <c r="H69" s="22">
        <v>2.0306772053186199E-2</v>
      </c>
      <c r="I69" s="22" t="s">
        <v>607</v>
      </c>
      <c r="J69" s="22">
        <v>4</v>
      </c>
      <c r="K69" s="22"/>
      <c r="L69" s="22"/>
      <c r="M69" s="22"/>
      <c r="N69" s="22"/>
    </row>
    <row r="70" spans="1:14" x14ac:dyDescent="0.25">
      <c r="A70" s="22" t="s">
        <v>267</v>
      </c>
      <c r="B70" s="22" t="s">
        <v>785</v>
      </c>
      <c r="C70" s="22" t="s">
        <v>786</v>
      </c>
      <c r="D70" s="22" t="s">
        <v>775</v>
      </c>
      <c r="E70" s="22" t="s">
        <v>345</v>
      </c>
      <c r="F70" s="22">
        <v>2.7241905025550601E-3</v>
      </c>
      <c r="G70" s="22">
        <v>2.89001079401493E-2</v>
      </c>
      <c r="H70" s="22">
        <v>2.1943136313486999E-2</v>
      </c>
      <c r="I70" s="22" t="s">
        <v>787</v>
      </c>
      <c r="J70" s="22">
        <v>2</v>
      </c>
      <c r="K70" s="22"/>
      <c r="L70" s="22"/>
      <c r="M70" s="22"/>
      <c r="N70" s="22"/>
    </row>
    <row r="71" spans="1:14" x14ac:dyDescent="0.25">
      <c r="A71" s="22" t="s">
        <v>267</v>
      </c>
      <c r="B71" s="22" t="s">
        <v>788</v>
      </c>
      <c r="C71" s="22" t="s">
        <v>789</v>
      </c>
      <c r="D71" s="22" t="s">
        <v>775</v>
      </c>
      <c r="E71" s="22" t="s">
        <v>345</v>
      </c>
      <c r="F71" s="22">
        <v>2.7241905025550601E-3</v>
      </c>
      <c r="G71" s="22">
        <v>2.89001079401493E-2</v>
      </c>
      <c r="H71" s="22">
        <v>2.1943136313486999E-2</v>
      </c>
      <c r="I71" s="22" t="s">
        <v>790</v>
      </c>
      <c r="J71" s="22">
        <v>2</v>
      </c>
      <c r="K71" s="22"/>
      <c r="L71" s="22"/>
      <c r="M71" s="22"/>
      <c r="N71" s="22"/>
    </row>
    <row r="72" spans="1:14" x14ac:dyDescent="0.25">
      <c r="A72" s="22" t="s">
        <v>267</v>
      </c>
      <c r="B72" s="22" t="s">
        <v>791</v>
      </c>
      <c r="C72" s="22" t="s">
        <v>792</v>
      </c>
      <c r="D72" s="22" t="s">
        <v>606</v>
      </c>
      <c r="E72" s="22" t="s">
        <v>793</v>
      </c>
      <c r="F72" s="22">
        <v>2.8082397218075501E-3</v>
      </c>
      <c r="G72" s="22">
        <v>2.9366163948044699E-2</v>
      </c>
      <c r="H72" s="22">
        <v>2.2297001099464499E-2</v>
      </c>
      <c r="I72" s="22" t="s">
        <v>607</v>
      </c>
      <c r="J72" s="22">
        <v>4</v>
      </c>
      <c r="K72" s="22"/>
      <c r="L72" s="22"/>
      <c r="M72" s="22"/>
      <c r="N72" s="22"/>
    </row>
    <row r="73" spans="1:14" x14ac:dyDescent="0.25">
      <c r="A73" s="22" t="s">
        <v>267</v>
      </c>
      <c r="B73" s="22" t="s">
        <v>794</v>
      </c>
      <c r="C73" s="22" t="s">
        <v>795</v>
      </c>
      <c r="D73" s="22" t="s">
        <v>721</v>
      </c>
      <c r="E73" s="22" t="s">
        <v>796</v>
      </c>
      <c r="F73" s="22">
        <v>2.9868887144903298E-3</v>
      </c>
      <c r="G73" s="22">
        <v>3.0794401957844001E-2</v>
      </c>
      <c r="H73" s="22">
        <v>2.3381426853237901E-2</v>
      </c>
      <c r="I73" s="22" t="s">
        <v>797</v>
      </c>
      <c r="J73" s="22">
        <v>3</v>
      </c>
      <c r="K73" s="22"/>
      <c r="L73" s="22"/>
      <c r="M73" s="22"/>
      <c r="N73" s="22"/>
    </row>
    <row r="74" spans="1:14" x14ac:dyDescent="0.25">
      <c r="A74" s="22" t="s">
        <v>267</v>
      </c>
      <c r="B74" s="22" t="s">
        <v>798</v>
      </c>
      <c r="C74" s="22" t="s">
        <v>799</v>
      </c>
      <c r="D74" s="22" t="s">
        <v>775</v>
      </c>
      <c r="E74" s="22" t="s">
        <v>303</v>
      </c>
      <c r="F74" s="22">
        <v>3.2536125054974199E-3</v>
      </c>
      <c r="G74" s="22">
        <v>3.2625265123617998E-2</v>
      </c>
      <c r="H74" s="22">
        <v>2.47715559178463E-2</v>
      </c>
      <c r="I74" s="22" t="s">
        <v>800</v>
      </c>
      <c r="J74" s="22">
        <v>2</v>
      </c>
      <c r="K74" s="22"/>
      <c r="L74" s="22"/>
      <c r="M74" s="22"/>
      <c r="N74" s="22"/>
    </row>
    <row r="75" spans="1:14" x14ac:dyDescent="0.25">
      <c r="A75" s="22" t="s">
        <v>267</v>
      </c>
      <c r="B75" s="22" t="s">
        <v>801</v>
      </c>
      <c r="C75" s="22" t="s">
        <v>802</v>
      </c>
      <c r="D75" s="22" t="s">
        <v>775</v>
      </c>
      <c r="E75" s="22" t="s">
        <v>303</v>
      </c>
      <c r="F75" s="22">
        <v>3.2536125054974199E-3</v>
      </c>
      <c r="G75" s="22">
        <v>3.2625265123617998E-2</v>
      </c>
      <c r="H75" s="22">
        <v>2.47715559178463E-2</v>
      </c>
      <c r="I75" s="22" t="s">
        <v>776</v>
      </c>
      <c r="J75" s="22">
        <v>2</v>
      </c>
      <c r="K75" s="22"/>
      <c r="L75" s="22"/>
      <c r="M75" s="22"/>
      <c r="N75" s="22"/>
    </row>
    <row r="76" spans="1:14" x14ac:dyDescent="0.25">
      <c r="A76" s="22" t="s">
        <v>267</v>
      </c>
      <c r="B76" s="22" t="s">
        <v>803</v>
      </c>
      <c r="C76" s="22" t="s">
        <v>804</v>
      </c>
      <c r="D76" s="22" t="s">
        <v>441</v>
      </c>
      <c r="E76" s="22" t="s">
        <v>805</v>
      </c>
      <c r="F76" s="22">
        <v>3.5763074636520802E-3</v>
      </c>
      <c r="G76" s="22">
        <v>3.5376446802612399E-2</v>
      </c>
      <c r="H76" s="22">
        <v>2.6860460039947302E-2</v>
      </c>
      <c r="I76" s="22" t="s">
        <v>806</v>
      </c>
      <c r="J76" s="22">
        <v>6</v>
      </c>
      <c r="K76" s="22"/>
      <c r="L76" s="22"/>
      <c r="M76" s="22"/>
      <c r="N76" s="22"/>
    </row>
    <row r="77" spans="1:14" x14ac:dyDescent="0.25">
      <c r="A77" s="22" t="s">
        <v>267</v>
      </c>
      <c r="B77" s="22" t="s">
        <v>807</v>
      </c>
      <c r="C77" s="22" t="s">
        <v>808</v>
      </c>
      <c r="D77" s="22" t="s">
        <v>721</v>
      </c>
      <c r="E77" s="22" t="s">
        <v>809</v>
      </c>
      <c r="F77" s="22">
        <v>3.67268652456262E-3</v>
      </c>
      <c r="G77" s="22">
        <v>3.5460818355294701E-2</v>
      </c>
      <c r="H77" s="22">
        <v>2.69245212706293E-2</v>
      </c>
      <c r="I77" s="22" t="s">
        <v>797</v>
      </c>
      <c r="J77" s="22">
        <v>3</v>
      </c>
      <c r="K77" s="22"/>
      <c r="L77" s="22"/>
      <c r="M77" s="22"/>
      <c r="N77" s="22"/>
    </row>
    <row r="78" spans="1:14" x14ac:dyDescent="0.25">
      <c r="A78" s="22" t="s">
        <v>267</v>
      </c>
      <c r="B78" s="22" t="s">
        <v>810</v>
      </c>
      <c r="C78" s="22" t="s">
        <v>811</v>
      </c>
      <c r="D78" s="22" t="s">
        <v>775</v>
      </c>
      <c r="E78" s="22" t="s">
        <v>276</v>
      </c>
      <c r="F78" s="22">
        <v>3.8270555328801699E-3</v>
      </c>
      <c r="G78" s="22">
        <v>3.5460818355294701E-2</v>
      </c>
      <c r="H78" s="22">
        <v>2.69245212706293E-2</v>
      </c>
      <c r="I78" s="22" t="s">
        <v>776</v>
      </c>
      <c r="J78" s="22">
        <v>2</v>
      </c>
      <c r="K78" s="22"/>
      <c r="L78" s="22"/>
      <c r="M78" s="22"/>
      <c r="N78" s="22"/>
    </row>
    <row r="79" spans="1:14" x14ac:dyDescent="0.25">
      <c r="A79" s="22" t="s">
        <v>267</v>
      </c>
      <c r="B79" s="22" t="s">
        <v>812</v>
      </c>
      <c r="C79" s="22" t="s">
        <v>813</v>
      </c>
      <c r="D79" s="22" t="s">
        <v>775</v>
      </c>
      <c r="E79" s="22" t="s">
        <v>276</v>
      </c>
      <c r="F79" s="22">
        <v>3.8270555328801699E-3</v>
      </c>
      <c r="G79" s="22">
        <v>3.5460818355294701E-2</v>
      </c>
      <c r="H79" s="22">
        <v>2.69245212706293E-2</v>
      </c>
      <c r="I79" s="22" t="s">
        <v>787</v>
      </c>
      <c r="J79" s="22">
        <v>2</v>
      </c>
      <c r="K79" s="22"/>
      <c r="L79" s="22"/>
      <c r="M79" s="22"/>
      <c r="N79" s="22"/>
    </row>
    <row r="80" spans="1:14" x14ac:dyDescent="0.25">
      <c r="A80" s="22" t="s">
        <v>267</v>
      </c>
      <c r="B80" s="22" t="s">
        <v>814</v>
      </c>
      <c r="C80" s="22" t="s">
        <v>815</v>
      </c>
      <c r="D80" s="22" t="s">
        <v>775</v>
      </c>
      <c r="E80" s="22" t="s">
        <v>276</v>
      </c>
      <c r="F80" s="22">
        <v>3.8270555328801699E-3</v>
      </c>
      <c r="G80" s="22">
        <v>3.5460818355294701E-2</v>
      </c>
      <c r="H80" s="22">
        <v>2.69245212706293E-2</v>
      </c>
      <c r="I80" s="22" t="s">
        <v>787</v>
      </c>
      <c r="J80" s="22">
        <v>2</v>
      </c>
      <c r="K80" s="22"/>
      <c r="L80" s="22"/>
      <c r="M80" s="22"/>
      <c r="N80" s="22"/>
    </row>
    <row r="81" spans="1:14" x14ac:dyDescent="0.25">
      <c r="A81" s="22" t="s">
        <v>267</v>
      </c>
      <c r="B81" s="22" t="s">
        <v>816</v>
      </c>
      <c r="C81" s="22" t="s">
        <v>817</v>
      </c>
      <c r="D81" s="22" t="s">
        <v>775</v>
      </c>
      <c r="E81" s="22" t="s">
        <v>276</v>
      </c>
      <c r="F81" s="22">
        <v>3.8270555328801699E-3</v>
      </c>
      <c r="G81" s="22">
        <v>3.5460818355294701E-2</v>
      </c>
      <c r="H81" s="22">
        <v>2.69245212706293E-2</v>
      </c>
      <c r="I81" s="22" t="s">
        <v>790</v>
      </c>
      <c r="J81" s="22">
        <v>2</v>
      </c>
      <c r="K81" s="22"/>
      <c r="L81" s="22"/>
      <c r="M81" s="22"/>
      <c r="N81" s="22"/>
    </row>
    <row r="82" spans="1:14" x14ac:dyDescent="0.25">
      <c r="A82" s="22" t="s">
        <v>267</v>
      </c>
      <c r="B82" s="22" t="s">
        <v>818</v>
      </c>
      <c r="C82" s="22" t="s">
        <v>819</v>
      </c>
      <c r="D82" s="22" t="s">
        <v>675</v>
      </c>
      <c r="E82" s="22" t="s">
        <v>820</v>
      </c>
      <c r="F82" s="22">
        <v>4.1611268262047498E-3</v>
      </c>
      <c r="G82" s="22">
        <v>3.80743104597734E-2</v>
      </c>
      <c r="H82" s="22">
        <v>2.89088811083698E-2</v>
      </c>
      <c r="I82" s="22" t="s">
        <v>676</v>
      </c>
      <c r="J82" s="22">
        <v>5</v>
      </c>
      <c r="K82" s="22"/>
      <c r="L82" s="22"/>
      <c r="M82" s="22"/>
      <c r="N82" s="22"/>
    </row>
    <row r="83" spans="1:14" x14ac:dyDescent="0.25">
      <c r="A83" s="22" t="s">
        <v>267</v>
      </c>
      <c r="B83" s="22" t="s">
        <v>821</v>
      </c>
      <c r="C83" s="22" t="s">
        <v>822</v>
      </c>
      <c r="D83" s="22" t="s">
        <v>606</v>
      </c>
      <c r="E83" s="22" t="s">
        <v>823</v>
      </c>
      <c r="F83" s="22">
        <v>4.4382504473942904E-3</v>
      </c>
      <c r="G83" s="22">
        <v>3.95186971123275E-2</v>
      </c>
      <c r="H83" s="22">
        <v>3.0005568126702499E-2</v>
      </c>
      <c r="I83" s="22" t="s">
        <v>824</v>
      </c>
      <c r="J83" s="22">
        <v>4</v>
      </c>
      <c r="K83" s="22"/>
      <c r="L83" s="22"/>
      <c r="M83" s="22"/>
      <c r="N83" s="22"/>
    </row>
    <row r="84" spans="1:14" x14ac:dyDescent="0.25">
      <c r="A84" s="22" t="s">
        <v>267</v>
      </c>
      <c r="B84" s="22" t="s">
        <v>825</v>
      </c>
      <c r="C84" s="22" t="s">
        <v>826</v>
      </c>
      <c r="D84" s="22" t="s">
        <v>775</v>
      </c>
      <c r="E84" s="22" t="s">
        <v>348</v>
      </c>
      <c r="F84" s="22">
        <v>4.44386629657967E-3</v>
      </c>
      <c r="G84" s="22">
        <v>3.95186971123275E-2</v>
      </c>
      <c r="H84" s="22">
        <v>3.0005568126702499E-2</v>
      </c>
      <c r="I84" s="22" t="s">
        <v>800</v>
      </c>
      <c r="J84" s="22">
        <v>2</v>
      </c>
      <c r="K84" s="22"/>
      <c r="L84" s="22"/>
      <c r="M84" s="22"/>
      <c r="N84" s="22"/>
    </row>
    <row r="85" spans="1:14" x14ac:dyDescent="0.25">
      <c r="A85" s="22" t="s">
        <v>267</v>
      </c>
      <c r="B85" s="22" t="s">
        <v>827</v>
      </c>
      <c r="C85" s="22" t="s">
        <v>828</v>
      </c>
      <c r="D85" s="22" t="s">
        <v>675</v>
      </c>
      <c r="E85" s="22" t="s">
        <v>829</v>
      </c>
      <c r="F85" s="22">
        <v>4.5349324555129999E-3</v>
      </c>
      <c r="G85" s="22">
        <v>3.95186971123275E-2</v>
      </c>
      <c r="H85" s="22">
        <v>3.0005568126702499E-2</v>
      </c>
      <c r="I85" s="22" t="s">
        <v>676</v>
      </c>
      <c r="J85" s="22">
        <v>5</v>
      </c>
      <c r="K85" s="22"/>
      <c r="L85" s="22"/>
      <c r="M85" s="22"/>
      <c r="N85" s="22"/>
    </row>
    <row r="86" spans="1:14" x14ac:dyDescent="0.25">
      <c r="A86" s="22" t="s">
        <v>267</v>
      </c>
      <c r="B86" s="22" t="s">
        <v>830</v>
      </c>
      <c r="C86" s="22" t="s">
        <v>831</v>
      </c>
      <c r="D86" s="22" t="s">
        <v>675</v>
      </c>
      <c r="E86" s="22" t="s">
        <v>829</v>
      </c>
      <c r="F86" s="22">
        <v>4.5349324555129999E-3</v>
      </c>
      <c r="G86" s="22">
        <v>3.95186971123275E-2</v>
      </c>
      <c r="H86" s="22">
        <v>3.0005568126702499E-2</v>
      </c>
      <c r="I86" s="22" t="s">
        <v>676</v>
      </c>
      <c r="J86" s="22">
        <v>5</v>
      </c>
      <c r="K86" s="22"/>
      <c r="L86" s="22"/>
      <c r="M86" s="22"/>
      <c r="N86" s="22"/>
    </row>
    <row r="87" spans="1:14" x14ac:dyDescent="0.25">
      <c r="A87" s="22" t="s">
        <v>267</v>
      </c>
      <c r="B87" s="22" t="s">
        <v>832</v>
      </c>
      <c r="C87" s="22" t="s">
        <v>833</v>
      </c>
      <c r="D87" s="22" t="s">
        <v>675</v>
      </c>
      <c r="E87" s="22" t="s">
        <v>834</v>
      </c>
      <c r="F87" s="22">
        <v>4.6646816488540898E-3</v>
      </c>
      <c r="G87" s="22">
        <v>4.0171140787778697E-2</v>
      </c>
      <c r="H87" s="22">
        <v>3.0500952453188301E-2</v>
      </c>
      <c r="I87" s="22" t="s">
        <v>676</v>
      </c>
      <c r="J87" s="22">
        <v>5</v>
      </c>
      <c r="K87" s="22"/>
      <c r="L87" s="22"/>
      <c r="M87" s="22"/>
      <c r="N87" s="22"/>
    </row>
    <row r="88" spans="1:14" x14ac:dyDescent="0.25">
      <c r="A88" s="22" t="s">
        <v>267</v>
      </c>
      <c r="B88" s="22" t="s">
        <v>835</v>
      </c>
      <c r="C88" s="22" t="s">
        <v>836</v>
      </c>
      <c r="D88" s="22" t="s">
        <v>775</v>
      </c>
      <c r="E88" s="22" t="s">
        <v>293</v>
      </c>
      <c r="F88" s="22">
        <v>5.1033985221663998E-3</v>
      </c>
      <c r="G88" s="22">
        <v>4.2938939289951801E-2</v>
      </c>
      <c r="H88" s="22">
        <v>3.26024733176511E-2</v>
      </c>
      <c r="I88" s="22" t="s">
        <v>800</v>
      </c>
      <c r="J88" s="22">
        <v>2</v>
      </c>
      <c r="K88" s="22"/>
      <c r="L88" s="22"/>
      <c r="M88" s="22"/>
      <c r="N88" s="22"/>
    </row>
    <row r="89" spans="1:14" x14ac:dyDescent="0.25">
      <c r="A89" s="22" t="s">
        <v>267</v>
      </c>
      <c r="B89" s="22" t="s">
        <v>837</v>
      </c>
      <c r="C89" s="22" t="s">
        <v>838</v>
      </c>
      <c r="D89" s="22" t="s">
        <v>775</v>
      </c>
      <c r="E89" s="22" t="s">
        <v>293</v>
      </c>
      <c r="F89" s="22">
        <v>5.1033985221663998E-3</v>
      </c>
      <c r="G89" s="22">
        <v>4.2938939289951801E-2</v>
      </c>
      <c r="H89" s="22">
        <v>3.26024733176511E-2</v>
      </c>
      <c r="I89" s="22" t="s">
        <v>790</v>
      </c>
      <c r="J89" s="22">
        <v>2</v>
      </c>
      <c r="K89" s="22"/>
      <c r="L89" s="22"/>
      <c r="M89" s="22"/>
      <c r="N89" s="22"/>
    </row>
    <row r="90" spans="1:14" x14ac:dyDescent="0.25">
      <c r="A90" s="22" t="s">
        <v>267</v>
      </c>
      <c r="B90" s="22" t="s">
        <v>839</v>
      </c>
      <c r="C90" s="22" t="s">
        <v>840</v>
      </c>
      <c r="D90" s="22" t="s">
        <v>670</v>
      </c>
      <c r="E90" s="22" t="s">
        <v>841</v>
      </c>
      <c r="F90" s="22">
        <v>5.2294208117020704E-3</v>
      </c>
      <c r="G90" s="22">
        <v>4.3499273115521798E-2</v>
      </c>
      <c r="H90" s="22">
        <v>3.3027920916013101E-2</v>
      </c>
      <c r="I90" s="22" t="s">
        <v>842</v>
      </c>
      <c r="J90" s="22">
        <v>7</v>
      </c>
      <c r="K90" s="22"/>
      <c r="L90" s="22"/>
      <c r="M90" s="22"/>
      <c r="N90" s="22"/>
    </row>
    <row r="91" spans="1:14" x14ac:dyDescent="0.25">
      <c r="A91" s="22" t="s">
        <v>267</v>
      </c>
      <c r="B91" s="22" t="s">
        <v>843</v>
      </c>
      <c r="C91" s="22" t="s">
        <v>844</v>
      </c>
      <c r="D91" s="22" t="s">
        <v>721</v>
      </c>
      <c r="E91" s="22" t="s">
        <v>845</v>
      </c>
      <c r="F91" s="22">
        <v>5.3135030210644798E-3</v>
      </c>
      <c r="G91" s="22">
        <v>4.3540270661656798E-2</v>
      </c>
      <c r="H91" s="22">
        <v>3.30590493375824E-2</v>
      </c>
      <c r="I91" s="22" t="s">
        <v>797</v>
      </c>
      <c r="J91" s="22">
        <v>3</v>
      </c>
      <c r="K91" s="22"/>
      <c r="L91" s="22"/>
      <c r="M91" s="22"/>
      <c r="N91" s="22"/>
    </row>
    <row r="92" spans="1:14" x14ac:dyDescent="0.25">
      <c r="A92" s="22" t="s">
        <v>267</v>
      </c>
      <c r="B92" s="22" t="s">
        <v>846</v>
      </c>
      <c r="C92" s="22" t="s">
        <v>847</v>
      </c>
      <c r="D92" s="22" t="s">
        <v>675</v>
      </c>
      <c r="E92" s="22" t="s">
        <v>565</v>
      </c>
      <c r="F92" s="22">
        <v>5.3533119665971499E-3</v>
      </c>
      <c r="G92" s="22">
        <v>4.3540270661656798E-2</v>
      </c>
      <c r="H92" s="22">
        <v>3.30590493375824E-2</v>
      </c>
      <c r="I92" s="22" t="s">
        <v>676</v>
      </c>
      <c r="J92" s="22">
        <v>5</v>
      </c>
      <c r="K92" s="22"/>
      <c r="L92" s="22"/>
      <c r="M92" s="22"/>
      <c r="N92" s="22"/>
    </row>
    <row r="93" spans="1:14" x14ac:dyDescent="0.25">
      <c r="A93" s="22" t="s">
        <v>267</v>
      </c>
      <c r="B93" s="22" t="s">
        <v>848</v>
      </c>
      <c r="C93" s="22" t="s">
        <v>849</v>
      </c>
      <c r="D93" s="22" t="s">
        <v>606</v>
      </c>
      <c r="E93" s="22" t="s">
        <v>850</v>
      </c>
      <c r="F93" s="22">
        <v>5.5510733544445502E-3</v>
      </c>
      <c r="G93" s="22">
        <v>4.4263223232396197E-2</v>
      </c>
      <c r="H93" s="22">
        <v>3.3607969322268103E-2</v>
      </c>
      <c r="I93" s="22" t="s">
        <v>851</v>
      </c>
      <c r="J93" s="22">
        <v>4</v>
      </c>
      <c r="K93" s="22"/>
      <c r="L93" s="22"/>
      <c r="M93" s="22"/>
      <c r="N93" s="22"/>
    </row>
    <row r="94" spans="1:14" x14ac:dyDescent="0.25">
      <c r="A94" s="22" t="s">
        <v>267</v>
      </c>
      <c r="B94" s="22" t="s">
        <v>852</v>
      </c>
      <c r="C94" s="22" t="s">
        <v>984</v>
      </c>
      <c r="D94" s="22" t="s">
        <v>775</v>
      </c>
      <c r="E94" s="22" t="s">
        <v>853</v>
      </c>
      <c r="F94" s="22">
        <v>5.8050128829372103E-3</v>
      </c>
      <c r="G94" s="22">
        <v>4.4263223232396197E-2</v>
      </c>
      <c r="H94" s="22">
        <v>3.3607969322268103E-2</v>
      </c>
      <c r="I94" s="22" t="s">
        <v>800</v>
      </c>
      <c r="J94" s="22">
        <v>2</v>
      </c>
      <c r="L94" s="22"/>
      <c r="M94" s="22"/>
      <c r="N94" s="22"/>
    </row>
    <row r="95" spans="1:14" x14ac:dyDescent="0.25">
      <c r="A95" s="22" t="s">
        <v>267</v>
      </c>
      <c r="B95" s="22" t="s">
        <v>854</v>
      </c>
      <c r="C95" s="22" t="s">
        <v>855</v>
      </c>
      <c r="D95" s="22" t="s">
        <v>775</v>
      </c>
      <c r="E95" s="22" t="s">
        <v>853</v>
      </c>
      <c r="F95" s="22">
        <v>5.8050128829372103E-3</v>
      </c>
      <c r="G95" s="22">
        <v>4.4263223232396197E-2</v>
      </c>
      <c r="H95" s="22">
        <v>3.3607969322268103E-2</v>
      </c>
      <c r="I95" s="22" t="s">
        <v>800</v>
      </c>
      <c r="J95" s="22">
        <v>2</v>
      </c>
      <c r="K95" s="22"/>
      <c r="L95" s="22"/>
      <c r="M95" s="22"/>
      <c r="N95" s="22"/>
    </row>
    <row r="96" spans="1:14" x14ac:dyDescent="0.25">
      <c r="A96" s="22" t="s">
        <v>267</v>
      </c>
      <c r="B96" s="22" t="s">
        <v>856</v>
      </c>
      <c r="C96" s="22" t="s">
        <v>857</v>
      </c>
      <c r="D96" s="22" t="s">
        <v>775</v>
      </c>
      <c r="E96" s="22" t="s">
        <v>853</v>
      </c>
      <c r="F96" s="22">
        <v>5.8050128829372103E-3</v>
      </c>
      <c r="G96" s="22">
        <v>4.4263223232396197E-2</v>
      </c>
      <c r="H96" s="22">
        <v>3.3607969322268103E-2</v>
      </c>
      <c r="I96" s="22" t="s">
        <v>800</v>
      </c>
      <c r="J96" s="22">
        <v>2</v>
      </c>
      <c r="K96" s="22"/>
      <c r="L96" s="22"/>
      <c r="M96" s="22"/>
      <c r="N96" s="22"/>
    </row>
    <row r="97" spans="1:14" x14ac:dyDescent="0.25">
      <c r="A97" s="22" t="s">
        <v>267</v>
      </c>
      <c r="B97" s="22" t="s">
        <v>858</v>
      </c>
      <c r="C97" s="22" t="s">
        <v>859</v>
      </c>
      <c r="D97" s="22" t="s">
        <v>775</v>
      </c>
      <c r="E97" s="22" t="s">
        <v>853</v>
      </c>
      <c r="F97" s="22">
        <v>5.8050128829372103E-3</v>
      </c>
      <c r="G97" s="22">
        <v>4.4263223232396197E-2</v>
      </c>
      <c r="H97" s="22">
        <v>3.3607969322268103E-2</v>
      </c>
      <c r="I97" s="22" t="s">
        <v>800</v>
      </c>
      <c r="J97" s="22">
        <v>2</v>
      </c>
      <c r="K97" s="22"/>
      <c r="L97" s="22"/>
      <c r="M97" s="22"/>
      <c r="N97" s="22"/>
    </row>
    <row r="98" spans="1:14" x14ac:dyDescent="0.25">
      <c r="A98" s="22" t="s">
        <v>267</v>
      </c>
      <c r="B98" s="22" t="s">
        <v>860</v>
      </c>
      <c r="C98" s="22" t="s">
        <v>861</v>
      </c>
      <c r="D98" s="22" t="s">
        <v>775</v>
      </c>
      <c r="E98" s="22" t="s">
        <v>853</v>
      </c>
      <c r="F98" s="22">
        <v>5.8050128829372103E-3</v>
      </c>
      <c r="G98" s="22">
        <v>4.4263223232396197E-2</v>
      </c>
      <c r="H98" s="22">
        <v>3.3607969322268103E-2</v>
      </c>
      <c r="I98" s="22" t="s">
        <v>776</v>
      </c>
      <c r="J98" s="22">
        <v>2</v>
      </c>
      <c r="K98" s="22"/>
      <c r="L98" s="22"/>
      <c r="M98" s="22"/>
      <c r="N98" s="22"/>
    </row>
    <row r="99" spans="1:14" x14ac:dyDescent="0.25">
      <c r="A99" s="22" t="s">
        <v>267</v>
      </c>
      <c r="B99" s="22" t="s">
        <v>862</v>
      </c>
      <c r="C99" s="22" t="s">
        <v>863</v>
      </c>
      <c r="D99" s="22" t="s">
        <v>670</v>
      </c>
      <c r="E99" s="22" t="s">
        <v>864</v>
      </c>
      <c r="F99" s="22">
        <v>6.1516353224135498E-3</v>
      </c>
      <c r="G99" s="22">
        <v>4.63935189331183E-2</v>
      </c>
      <c r="H99" s="22">
        <v>3.5225450095896602E-2</v>
      </c>
      <c r="I99" s="22" t="s">
        <v>865</v>
      </c>
      <c r="J99" s="22">
        <v>7</v>
      </c>
      <c r="K99" s="22"/>
      <c r="L99" s="22"/>
      <c r="M99" s="22"/>
      <c r="N99" s="22"/>
    </row>
    <row r="100" spans="1:14" x14ac:dyDescent="0.25">
      <c r="A100" s="22" t="s">
        <v>267</v>
      </c>
      <c r="B100" s="22" t="s">
        <v>866</v>
      </c>
      <c r="C100" s="22" t="s">
        <v>867</v>
      </c>
      <c r="D100" s="22" t="s">
        <v>721</v>
      </c>
      <c r="E100" s="22" t="s">
        <v>396</v>
      </c>
      <c r="F100" s="22">
        <v>6.2745332983315796E-3</v>
      </c>
      <c r="G100" s="22">
        <v>4.63935189331183E-2</v>
      </c>
      <c r="H100" s="22">
        <v>3.5225450095896602E-2</v>
      </c>
      <c r="I100" s="22" t="s">
        <v>868</v>
      </c>
      <c r="J100" s="22">
        <v>3</v>
      </c>
      <c r="K100" s="22"/>
      <c r="L100" s="22"/>
      <c r="M100" s="22"/>
      <c r="N100" s="22"/>
    </row>
    <row r="101" spans="1:14" x14ac:dyDescent="0.25">
      <c r="A101" s="22" t="s">
        <v>267</v>
      </c>
      <c r="B101" s="22" t="s">
        <v>869</v>
      </c>
      <c r="C101" s="22" t="s">
        <v>870</v>
      </c>
      <c r="D101" s="22" t="s">
        <v>721</v>
      </c>
      <c r="E101" s="22" t="s">
        <v>396</v>
      </c>
      <c r="F101" s="22">
        <v>6.2745332983315796E-3</v>
      </c>
      <c r="G101" s="22">
        <v>4.63935189331183E-2</v>
      </c>
      <c r="H101" s="22">
        <v>3.5225450095896602E-2</v>
      </c>
      <c r="I101" s="22" t="s">
        <v>868</v>
      </c>
      <c r="J101" s="22">
        <v>3</v>
      </c>
      <c r="K101" s="22"/>
      <c r="L101" s="22"/>
      <c r="M101" s="22"/>
      <c r="N101" s="22"/>
    </row>
    <row r="102" spans="1:14" x14ac:dyDescent="0.25">
      <c r="A102" s="22" t="s">
        <v>267</v>
      </c>
      <c r="B102" s="22" t="s">
        <v>871</v>
      </c>
      <c r="C102" s="22" t="s">
        <v>872</v>
      </c>
      <c r="D102" s="22" t="s">
        <v>775</v>
      </c>
      <c r="E102" s="22" t="s">
        <v>356</v>
      </c>
      <c r="F102" s="22">
        <v>6.5480769345232798E-3</v>
      </c>
      <c r="G102" s="22">
        <v>4.7457349664069698E-2</v>
      </c>
      <c r="H102" s="22">
        <v>3.6033190426558503E-2</v>
      </c>
      <c r="I102" s="22" t="s">
        <v>787</v>
      </c>
      <c r="J102" s="22">
        <v>2</v>
      </c>
      <c r="K102" s="22"/>
      <c r="L102" s="22"/>
      <c r="M102" s="22"/>
      <c r="N102" s="22"/>
    </row>
    <row r="103" spans="1:14" x14ac:dyDescent="0.25">
      <c r="A103" s="22" t="s">
        <v>267</v>
      </c>
      <c r="B103" s="22" t="s">
        <v>873</v>
      </c>
      <c r="C103" s="22" t="s">
        <v>874</v>
      </c>
      <c r="D103" s="22" t="s">
        <v>775</v>
      </c>
      <c r="E103" s="22" t="s">
        <v>356</v>
      </c>
      <c r="F103" s="22">
        <v>6.5480769345232798E-3</v>
      </c>
      <c r="G103" s="22">
        <v>4.7457349664069698E-2</v>
      </c>
      <c r="H103" s="22">
        <v>3.6033190426558503E-2</v>
      </c>
      <c r="I103" s="22" t="s">
        <v>787</v>
      </c>
      <c r="J103" s="22">
        <v>2</v>
      </c>
      <c r="K103" s="22"/>
      <c r="L103" s="22"/>
      <c r="M103" s="22"/>
      <c r="N103" s="22"/>
    </row>
    <row r="104" spans="1:14" x14ac:dyDescent="0.25">
      <c r="A104" s="22" t="s">
        <v>267</v>
      </c>
      <c r="B104" s="22" t="s">
        <v>875</v>
      </c>
      <c r="C104" s="22" t="s">
        <v>876</v>
      </c>
      <c r="D104" s="22" t="s">
        <v>675</v>
      </c>
      <c r="E104" s="22" t="s">
        <v>574</v>
      </c>
      <c r="F104" s="22">
        <v>6.7692059574832996E-3</v>
      </c>
      <c r="G104" s="22">
        <v>4.8579007459586002E-2</v>
      </c>
      <c r="H104" s="22">
        <v>3.6884837415388901E-2</v>
      </c>
      <c r="I104" s="22" t="s">
        <v>676</v>
      </c>
      <c r="J104" s="22">
        <v>5</v>
      </c>
      <c r="K104" s="22"/>
      <c r="L104" s="22"/>
      <c r="M104" s="22"/>
      <c r="N104" s="22"/>
    </row>
    <row r="105" spans="1:14" x14ac:dyDescent="0.25">
      <c r="A105" s="22" t="s">
        <v>267</v>
      </c>
      <c r="B105" s="22" t="s">
        <v>877</v>
      </c>
      <c r="C105" s="22" t="s">
        <v>878</v>
      </c>
      <c r="D105" s="22" t="s">
        <v>675</v>
      </c>
      <c r="E105" s="22" t="s">
        <v>879</v>
      </c>
      <c r="F105" s="22">
        <v>6.9412169604795198E-3</v>
      </c>
      <c r="G105" s="22">
        <v>4.8584525304002299E-2</v>
      </c>
      <c r="H105" s="22">
        <v>3.68890269780172E-2</v>
      </c>
      <c r="I105" s="22" t="s">
        <v>880</v>
      </c>
      <c r="J105" s="22">
        <v>5</v>
      </c>
      <c r="K105" s="22"/>
      <c r="L105" s="22"/>
      <c r="M105" s="22"/>
      <c r="N105" s="22"/>
    </row>
    <row r="106" spans="1:14" x14ac:dyDescent="0.25">
      <c r="A106" s="22" t="s">
        <v>267</v>
      </c>
      <c r="B106" s="22" t="s">
        <v>881</v>
      </c>
      <c r="C106" s="22" t="s">
        <v>882</v>
      </c>
      <c r="D106" s="22" t="s">
        <v>721</v>
      </c>
      <c r="E106" s="22" t="s">
        <v>622</v>
      </c>
      <c r="F106" s="22">
        <v>6.9690917444265501E-3</v>
      </c>
      <c r="G106" s="22">
        <v>4.8584525304002299E-2</v>
      </c>
      <c r="H106" s="22">
        <v>3.68890269780172E-2</v>
      </c>
      <c r="I106" s="22" t="s">
        <v>868</v>
      </c>
      <c r="J106" s="22">
        <v>3</v>
      </c>
      <c r="K106" s="22"/>
      <c r="L106" s="22"/>
      <c r="M106" s="22"/>
      <c r="N106" s="22"/>
    </row>
    <row r="107" spans="1:14" x14ac:dyDescent="0.25">
      <c r="A107" s="22" t="s">
        <v>267</v>
      </c>
      <c r="B107" s="22" t="s">
        <v>883</v>
      </c>
      <c r="C107" s="22" t="s">
        <v>884</v>
      </c>
      <c r="D107" s="22" t="s">
        <v>721</v>
      </c>
      <c r="E107" s="22" t="s">
        <v>622</v>
      </c>
      <c r="F107" s="22">
        <v>6.9690917444265501E-3</v>
      </c>
      <c r="G107" s="22">
        <v>4.8584525304002299E-2</v>
      </c>
      <c r="H107" s="22">
        <v>3.68890269780172E-2</v>
      </c>
      <c r="I107" s="22" t="s">
        <v>868</v>
      </c>
      <c r="J107" s="22">
        <v>3</v>
      </c>
      <c r="K107" s="22"/>
      <c r="L107" s="22"/>
      <c r="M107" s="22"/>
      <c r="N107" s="22"/>
    </row>
    <row r="108" spans="1:14" x14ac:dyDescent="0.25">
      <c r="A108" s="22" t="s">
        <v>267</v>
      </c>
      <c r="B108" s="22" t="s">
        <v>885</v>
      </c>
      <c r="C108" s="22" t="s">
        <v>886</v>
      </c>
      <c r="D108" s="22" t="s">
        <v>775</v>
      </c>
      <c r="E108" s="22" t="s">
        <v>316</v>
      </c>
      <c r="F108" s="22">
        <v>7.33196505006897E-3</v>
      </c>
      <c r="G108" s="22">
        <v>4.8796395313980299E-2</v>
      </c>
      <c r="H108" s="22">
        <v>3.7049894630114502E-2</v>
      </c>
      <c r="I108" s="22" t="s">
        <v>787</v>
      </c>
      <c r="J108" s="22">
        <v>2</v>
      </c>
      <c r="K108" s="22"/>
      <c r="L108" s="22"/>
      <c r="M108" s="22"/>
      <c r="N108" s="22"/>
    </row>
    <row r="109" spans="1:14" x14ac:dyDescent="0.25">
      <c r="A109" s="22" t="s">
        <v>267</v>
      </c>
      <c r="B109" s="22" t="s">
        <v>887</v>
      </c>
      <c r="C109" s="22" t="s">
        <v>888</v>
      </c>
      <c r="D109" s="22" t="s">
        <v>775</v>
      </c>
      <c r="E109" s="22" t="s">
        <v>316</v>
      </c>
      <c r="F109" s="22">
        <v>7.33196505006897E-3</v>
      </c>
      <c r="G109" s="22">
        <v>4.8796395313980299E-2</v>
      </c>
      <c r="H109" s="22">
        <v>3.7049894630114502E-2</v>
      </c>
      <c r="I109" s="22" t="s">
        <v>787</v>
      </c>
      <c r="J109" s="22">
        <v>2</v>
      </c>
      <c r="K109" s="22"/>
      <c r="L109" s="22"/>
      <c r="M109" s="22"/>
      <c r="N109" s="22"/>
    </row>
    <row r="110" spans="1:14" x14ac:dyDescent="0.25">
      <c r="A110" s="22" t="s">
        <v>267</v>
      </c>
      <c r="B110" s="22" t="s">
        <v>889</v>
      </c>
      <c r="C110" s="22" t="s">
        <v>890</v>
      </c>
      <c r="D110" s="22" t="s">
        <v>775</v>
      </c>
      <c r="E110" s="22" t="s">
        <v>316</v>
      </c>
      <c r="F110" s="22">
        <v>7.33196505006897E-3</v>
      </c>
      <c r="G110" s="22">
        <v>4.8796395313980299E-2</v>
      </c>
      <c r="H110" s="22">
        <v>3.7049894630114502E-2</v>
      </c>
      <c r="I110" s="22" t="s">
        <v>790</v>
      </c>
      <c r="J110" s="22">
        <v>2</v>
      </c>
      <c r="K110" s="22"/>
      <c r="L110" s="22"/>
      <c r="M110" s="22"/>
      <c r="N110" s="22"/>
    </row>
    <row r="111" spans="1:14" x14ac:dyDescent="0.25">
      <c r="A111" s="22" t="s">
        <v>267</v>
      </c>
      <c r="B111" s="22" t="s">
        <v>891</v>
      </c>
      <c r="C111" s="22" t="s">
        <v>892</v>
      </c>
      <c r="D111" s="22" t="s">
        <v>721</v>
      </c>
      <c r="E111" s="22" t="s">
        <v>893</v>
      </c>
      <c r="F111" s="22">
        <v>7.3327916455434997E-3</v>
      </c>
      <c r="G111" s="22">
        <v>4.8796395313980299E-2</v>
      </c>
      <c r="H111" s="22">
        <v>3.7049894630114502E-2</v>
      </c>
      <c r="I111" s="22" t="s">
        <v>797</v>
      </c>
      <c r="J111" s="22">
        <v>3</v>
      </c>
      <c r="K111" s="22"/>
      <c r="L111" s="22"/>
      <c r="M111" s="22"/>
      <c r="N111" s="22"/>
    </row>
    <row r="112" spans="1:14" x14ac:dyDescent="0.25">
      <c r="A112" s="22" t="s">
        <v>267</v>
      </c>
      <c r="B112" s="22" t="s">
        <v>894</v>
      </c>
      <c r="C112" s="22" t="s">
        <v>895</v>
      </c>
      <c r="D112" s="22" t="s">
        <v>721</v>
      </c>
      <c r="E112" s="22" t="s">
        <v>893</v>
      </c>
      <c r="F112" s="22">
        <v>7.3327916455434997E-3</v>
      </c>
      <c r="G112" s="22">
        <v>4.8796395313980299E-2</v>
      </c>
      <c r="H112" s="22">
        <v>3.7049894630114502E-2</v>
      </c>
      <c r="I112" s="22" t="s">
        <v>868</v>
      </c>
      <c r="J112" s="22">
        <v>3</v>
      </c>
      <c r="K112" s="22"/>
      <c r="L112" s="22"/>
      <c r="M112" s="22"/>
      <c r="N112" s="22"/>
    </row>
    <row r="113" spans="1:14" x14ac:dyDescent="0.25">
      <c r="A113" s="22" t="s">
        <v>278</v>
      </c>
      <c r="B113" s="22" t="s">
        <v>896</v>
      </c>
      <c r="C113" s="22" t="s">
        <v>897</v>
      </c>
      <c r="D113" s="22" t="s">
        <v>898</v>
      </c>
      <c r="E113" s="22" t="s">
        <v>899</v>
      </c>
      <c r="F113" s="23">
        <v>2.1339087019840902E-6</v>
      </c>
      <c r="G113" s="22">
        <v>1.08829343801188E-4</v>
      </c>
      <c r="H113" s="23">
        <v>8.7602567765662494E-5</v>
      </c>
      <c r="I113" s="22" t="s">
        <v>676</v>
      </c>
      <c r="J113" s="22">
        <v>5</v>
      </c>
      <c r="K113" s="22"/>
      <c r="L113" s="22"/>
      <c r="M113" s="22"/>
      <c r="N113" s="22"/>
    </row>
    <row r="114" spans="1:14" x14ac:dyDescent="0.25">
      <c r="A114" s="22" t="s">
        <v>278</v>
      </c>
      <c r="B114" s="22" t="s">
        <v>900</v>
      </c>
      <c r="C114" s="22" t="s">
        <v>901</v>
      </c>
      <c r="D114" s="22" t="s">
        <v>898</v>
      </c>
      <c r="E114" s="22" t="s">
        <v>899</v>
      </c>
      <c r="F114" s="23">
        <v>2.1339087019840902E-6</v>
      </c>
      <c r="G114" s="22">
        <v>1.08829343801188E-4</v>
      </c>
      <c r="H114" s="23">
        <v>8.7602567765662494E-5</v>
      </c>
      <c r="I114" s="22" t="s">
        <v>676</v>
      </c>
      <c r="J114" s="22">
        <v>5</v>
      </c>
      <c r="K114" s="22"/>
      <c r="L114" s="22"/>
      <c r="M114" s="22"/>
      <c r="N114" s="22"/>
    </row>
    <row r="115" spans="1:14" x14ac:dyDescent="0.25">
      <c r="A115" s="22" t="s">
        <v>278</v>
      </c>
      <c r="B115" s="22" t="s">
        <v>902</v>
      </c>
      <c r="C115" s="22" t="s">
        <v>903</v>
      </c>
      <c r="D115" s="22" t="s">
        <v>898</v>
      </c>
      <c r="E115" s="22" t="s">
        <v>904</v>
      </c>
      <c r="F115" s="22">
        <v>2.0790038038339E-4</v>
      </c>
      <c r="G115" s="22">
        <v>5.7873539018095596E-3</v>
      </c>
      <c r="H115" s="22">
        <v>4.6585511283915998E-3</v>
      </c>
      <c r="I115" s="22" t="s">
        <v>676</v>
      </c>
      <c r="J115" s="22">
        <v>5</v>
      </c>
      <c r="K115" s="22"/>
      <c r="L115" s="22"/>
      <c r="M115" s="22"/>
      <c r="N115" s="22"/>
    </row>
    <row r="116" spans="1:14" x14ac:dyDescent="0.25">
      <c r="A116" s="22" t="s">
        <v>278</v>
      </c>
      <c r="B116" s="22" t="s">
        <v>905</v>
      </c>
      <c r="C116" s="22" t="s">
        <v>906</v>
      </c>
      <c r="D116" s="22" t="s">
        <v>898</v>
      </c>
      <c r="E116" s="22" t="s">
        <v>907</v>
      </c>
      <c r="F116" s="22">
        <v>2.8369381871615499E-4</v>
      </c>
      <c r="G116" s="22">
        <v>5.7873539018095596E-3</v>
      </c>
      <c r="H116" s="22">
        <v>4.6585511283915998E-3</v>
      </c>
      <c r="I116" s="22" t="s">
        <v>676</v>
      </c>
      <c r="J116" s="22">
        <v>5</v>
      </c>
      <c r="K116" s="22"/>
      <c r="L116" s="22"/>
      <c r="M116" s="22"/>
      <c r="N116" s="22"/>
    </row>
    <row r="117" spans="1:14" x14ac:dyDescent="0.25">
      <c r="A117" s="22" t="s">
        <v>278</v>
      </c>
      <c r="B117" s="22" t="s">
        <v>908</v>
      </c>
      <c r="C117" s="22" t="s">
        <v>909</v>
      </c>
      <c r="D117" s="22" t="s">
        <v>898</v>
      </c>
      <c r="E117" s="22" t="s">
        <v>907</v>
      </c>
      <c r="F117" s="22">
        <v>2.8369381871615499E-4</v>
      </c>
      <c r="G117" s="22">
        <v>5.7873539018095596E-3</v>
      </c>
      <c r="H117" s="22">
        <v>4.6585511283915998E-3</v>
      </c>
      <c r="I117" s="22" t="s">
        <v>676</v>
      </c>
      <c r="J117" s="22">
        <v>5</v>
      </c>
      <c r="K117" s="22"/>
      <c r="L117" s="22"/>
      <c r="M117" s="22"/>
      <c r="N117" s="22"/>
    </row>
    <row r="118" spans="1:14" x14ac:dyDescent="0.25">
      <c r="A118" s="22" t="s">
        <v>278</v>
      </c>
      <c r="B118" s="22" t="s">
        <v>910</v>
      </c>
      <c r="C118" s="22" t="s">
        <v>911</v>
      </c>
      <c r="D118" s="22" t="s">
        <v>898</v>
      </c>
      <c r="E118" s="22" t="s">
        <v>912</v>
      </c>
      <c r="F118" s="22">
        <v>1.20404218496994E-3</v>
      </c>
      <c r="G118" s="22">
        <v>2.0468717144488901E-2</v>
      </c>
      <c r="H118" s="22">
        <v>1.6476366741693799E-2</v>
      </c>
      <c r="I118" s="22" t="s">
        <v>913</v>
      </c>
      <c r="J118" s="22">
        <v>5</v>
      </c>
      <c r="K118" s="22"/>
      <c r="L118" s="22"/>
      <c r="M118" s="22"/>
      <c r="N118" s="22"/>
    </row>
    <row r="119" spans="1:14" x14ac:dyDescent="0.25">
      <c r="A119" s="22" t="s">
        <v>278</v>
      </c>
      <c r="B119" s="22" t="s">
        <v>914</v>
      </c>
      <c r="C119" s="22" t="s">
        <v>915</v>
      </c>
      <c r="D119" s="22" t="s">
        <v>916</v>
      </c>
      <c r="E119" s="22" t="s">
        <v>917</v>
      </c>
      <c r="F119" s="22">
        <v>2.3578541396894002E-3</v>
      </c>
      <c r="G119" s="22">
        <v>3.4357303178331203E-2</v>
      </c>
      <c r="H119" s="22">
        <v>2.7656033518161299E-2</v>
      </c>
      <c r="I119" s="22" t="s">
        <v>800</v>
      </c>
      <c r="J119" s="22">
        <v>2</v>
      </c>
      <c r="K119" s="22"/>
      <c r="L119" s="22"/>
      <c r="M119" s="22"/>
      <c r="N119" s="22"/>
    </row>
    <row r="120" spans="1:14" x14ac:dyDescent="0.25">
      <c r="A120" s="22" t="s">
        <v>307</v>
      </c>
      <c r="B120" s="22" t="s">
        <v>918</v>
      </c>
      <c r="C120" s="22" t="s">
        <v>919</v>
      </c>
      <c r="D120" s="22" t="s">
        <v>920</v>
      </c>
      <c r="E120" s="22" t="s">
        <v>921</v>
      </c>
      <c r="F120" s="23">
        <v>3.5380396517946101E-17</v>
      </c>
      <c r="G120" s="23">
        <v>5.6962438393893196E-15</v>
      </c>
      <c r="H120" s="23">
        <v>4.4318601954058801E-15</v>
      </c>
      <c r="I120" s="22" t="s">
        <v>922</v>
      </c>
      <c r="J120" s="22">
        <v>26</v>
      </c>
      <c r="K120" s="22"/>
      <c r="L120" s="22"/>
      <c r="M120" s="22"/>
      <c r="N120" s="22"/>
    </row>
    <row r="121" spans="1:14" x14ac:dyDescent="0.25">
      <c r="A121" s="22" t="s">
        <v>307</v>
      </c>
      <c r="B121" s="22" t="s">
        <v>923</v>
      </c>
      <c r="C121" s="22" t="s">
        <v>986</v>
      </c>
      <c r="D121" s="22" t="s">
        <v>924</v>
      </c>
      <c r="E121" s="22" t="s">
        <v>925</v>
      </c>
      <c r="F121" s="23">
        <v>1.12284028220555E-15</v>
      </c>
      <c r="G121" s="23">
        <v>9.0388642717547096E-14</v>
      </c>
      <c r="H121" s="23">
        <v>7.0325259780242597E-14</v>
      </c>
      <c r="I121" s="22" t="s">
        <v>926</v>
      </c>
      <c r="J121" s="22">
        <v>20</v>
      </c>
    </row>
    <row r="122" spans="1:14" x14ac:dyDescent="0.25">
      <c r="A122" s="22" t="s">
        <v>307</v>
      </c>
      <c r="B122" s="22" t="s">
        <v>927</v>
      </c>
      <c r="C122" s="22" t="s">
        <v>985</v>
      </c>
      <c r="D122" s="22" t="s">
        <v>924</v>
      </c>
      <c r="E122" s="22" t="s">
        <v>928</v>
      </c>
      <c r="F122" s="23">
        <v>7.1443279049136198E-13</v>
      </c>
      <c r="G122" s="23">
        <v>3.8341226423036402E-11</v>
      </c>
      <c r="H122" s="23">
        <v>2.9830702480165602E-11</v>
      </c>
      <c r="I122" s="22" t="s">
        <v>926</v>
      </c>
      <c r="J122" s="22">
        <v>20</v>
      </c>
      <c r="M122" s="22"/>
      <c r="N122" s="22"/>
    </row>
    <row r="123" spans="1:14" x14ac:dyDescent="0.25">
      <c r="A123" s="22" t="s">
        <v>307</v>
      </c>
      <c r="B123" s="22" t="s">
        <v>929</v>
      </c>
      <c r="C123" s="22" t="s">
        <v>930</v>
      </c>
      <c r="D123" s="22" t="s">
        <v>931</v>
      </c>
      <c r="E123" s="22" t="s">
        <v>932</v>
      </c>
      <c r="F123" s="23">
        <v>2.8020632632447501E-8</v>
      </c>
      <c r="G123" s="23">
        <v>1.12783046345601E-6</v>
      </c>
      <c r="H123" s="23">
        <v>8.7748823243716995E-7</v>
      </c>
      <c r="I123" s="22" t="s">
        <v>933</v>
      </c>
      <c r="J123" s="22">
        <v>5</v>
      </c>
      <c r="K123" s="22"/>
      <c r="L123" s="22"/>
      <c r="M123" s="22"/>
      <c r="N123" s="22"/>
    </row>
    <row r="124" spans="1:14" x14ac:dyDescent="0.25">
      <c r="A124" s="22" t="s">
        <v>307</v>
      </c>
      <c r="B124" s="22" t="s">
        <v>934</v>
      </c>
      <c r="C124" s="22" t="s">
        <v>935</v>
      </c>
      <c r="D124" s="22" t="s">
        <v>936</v>
      </c>
      <c r="E124" s="22" t="s">
        <v>937</v>
      </c>
      <c r="F124" s="23">
        <v>1.2804579890494E-7</v>
      </c>
      <c r="G124" s="23">
        <v>4.1230747247390699E-6</v>
      </c>
      <c r="H124" s="23">
        <v>3.2078842251974401E-6</v>
      </c>
      <c r="I124" s="22" t="s">
        <v>938</v>
      </c>
      <c r="J124" s="22">
        <v>6</v>
      </c>
      <c r="K124" s="22"/>
      <c r="L124" s="22"/>
      <c r="M124" s="22"/>
      <c r="N124" s="22"/>
    </row>
    <row r="125" spans="1:14" x14ac:dyDescent="0.25">
      <c r="A125" s="22" t="s">
        <v>307</v>
      </c>
      <c r="B125" s="22" t="s">
        <v>939</v>
      </c>
      <c r="C125" s="22" t="s">
        <v>940</v>
      </c>
      <c r="D125" s="22" t="s">
        <v>941</v>
      </c>
      <c r="E125" s="22" t="s">
        <v>942</v>
      </c>
      <c r="F125" s="23">
        <v>2.4724856769211301E-5</v>
      </c>
      <c r="G125" s="22">
        <v>6.6345032330716999E-4</v>
      </c>
      <c r="H125" s="22">
        <v>5.1618560623441104E-4</v>
      </c>
      <c r="I125" s="22" t="s">
        <v>943</v>
      </c>
      <c r="J125" s="22">
        <v>4</v>
      </c>
      <c r="K125" s="22"/>
      <c r="L125" s="22"/>
      <c r="M125" s="22"/>
      <c r="N125" s="22"/>
    </row>
    <row r="126" spans="1:14" x14ac:dyDescent="0.25">
      <c r="A126" s="22" t="s">
        <v>307</v>
      </c>
      <c r="B126" s="22" t="s">
        <v>944</v>
      </c>
      <c r="C126" s="22" t="s">
        <v>945</v>
      </c>
      <c r="D126" s="22" t="s">
        <v>946</v>
      </c>
      <c r="E126" s="22" t="s">
        <v>947</v>
      </c>
      <c r="F126" s="23">
        <v>4.8798458622349898E-5</v>
      </c>
      <c r="G126" s="22">
        <v>9.8206897977479103E-4</v>
      </c>
      <c r="H126" s="22">
        <v>7.6408112842889903E-4</v>
      </c>
      <c r="I126" s="22" t="s">
        <v>722</v>
      </c>
      <c r="J126" s="22">
        <v>3</v>
      </c>
      <c r="K126" s="22"/>
      <c r="L126" s="22"/>
      <c r="M126" s="22"/>
      <c r="N126" s="22"/>
    </row>
    <row r="127" spans="1:14" x14ac:dyDescent="0.25">
      <c r="A127" s="22" t="s">
        <v>307</v>
      </c>
      <c r="B127" s="22" t="s">
        <v>948</v>
      </c>
      <c r="C127" s="22" t="s">
        <v>949</v>
      </c>
      <c r="D127" s="22" t="s">
        <v>946</v>
      </c>
      <c r="E127" s="22" t="s">
        <v>947</v>
      </c>
      <c r="F127" s="23">
        <v>4.8798458622349898E-5</v>
      </c>
      <c r="G127" s="22">
        <v>9.8206897977479103E-4</v>
      </c>
      <c r="H127" s="22">
        <v>7.6408112842889903E-4</v>
      </c>
      <c r="I127" s="22" t="s">
        <v>722</v>
      </c>
      <c r="J127" s="22">
        <v>3</v>
      </c>
      <c r="K127" s="22"/>
      <c r="L127" s="22"/>
      <c r="M127" s="22"/>
      <c r="N127" s="22"/>
    </row>
    <row r="128" spans="1:14" x14ac:dyDescent="0.25">
      <c r="A128" s="22" t="s">
        <v>307</v>
      </c>
      <c r="B128" s="22" t="s">
        <v>950</v>
      </c>
      <c r="C128" s="22" t="s">
        <v>951</v>
      </c>
      <c r="D128" s="22" t="s">
        <v>946</v>
      </c>
      <c r="E128" s="22" t="s">
        <v>932</v>
      </c>
      <c r="F128" s="22">
        <v>1.14386562600907E-4</v>
      </c>
      <c r="G128" s="22">
        <v>2.0462485087495499E-3</v>
      </c>
      <c r="H128" s="22">
        <v>1.59204689467929E-3</v>
      </c>
      <c r="I128" s="22" t="s">
        <v>728</v>
      </c>
      <c r="J128" s="22">
        <v>3</v>
      </c>
      <c r="K128" s="22"/>
      <c r="L128" s="22"/>
      <c r="M128" s="22"/>
      <c r="N128" s="22"/>
    </row>
    <row r="129" spans="1:14" x14ac:dyDescent="0.25">
      <c r="A129" s="22" t="s">
        <v>307</v>
      </c>
      <c r="B129" s="22" t="s">
        <v>952</v>
      </c>
      <c r="C129" s="22" t="s">
        <v>953</v>
      </c>
      <c r="D129" s="22" t="s">
        <v>941</v>
      </c>
      <c r="E129" s="22" t="s">
        <v>954</v>
      </c>
      <c r="F129" s="22">
        <v>3.65861432133011E-4</v>
      </c>
      <c r="G129" s="22">
        <v>5.89036905734148E-3</v>
      </c>
      <c r="H129" s="22">
        <v>4.5828958340872004E-3</v>
      </c>
      <c r="I129" s="22" t="s">
        <v>607</v>
      </c>
      <c r="J129" s="22">
        <v>4</v>
      </c>
      <c r="K129" s="22"/>
      <c r="L129" s="22"/>
      <c r="M129" s="22"/>
      <c r="N129" s="22"/>
    </row>
    <row r="130" spans="1:14" x14ac:dyDescent="0.25">
      <c r="A130" s="22" t="s">
        <v>307</v>
      </c>
      <c r="B130" s="22" t="s">
        <v>955</v>
      </c>
      <c r="C130" s="22" t="s">
        <v>956</v>
      </c>
      <c r="D130" s="22" t="s">
        <v>946</v>
      </c>
      <c r="E130" s="22" t="s">
        <v>957</v>
      </c>
      <c r="F130" s="22">
        <v>4.3863623694021599E-4</v>
      </c>
      <c r="G130" s="22">
        <v>6.4200394679431597E-3</v>
      </c>
      <c r="H130" s="22">
        <v>4.9949963823813998E-3</v>
      </c>
      <c r="I130" s="22" t="s">
        <v>722</v>
      </c>
      <c r="J130" s="22">
        <v>3</v>
      </c>
      <c r="K130" s="22"/>
      <c r="L130" s="22"/>
      <c r="M130" s="22"/>
      <c r="N130" s="22"/>
    </row>
    <row r="131" spans="1:14" x14ac:dyDescent="0.25">
      <c r="A131" s="22" t="s">
        <v>307</v>
      </c>
      <c r="B131" s="22" t="s">
        <v>958</v>
      </c>
      <c r="C131" s="22" t="s">
        <v>959</v>
      </c>
      <c r="D131" s="22" t="s">
        <v>941</v>
      </c>
      <c r="E131" s="22" t="s">
        <v>960</v>
      </c>
      <c r="F131" s="22">
        <v>5.0828670238755897E-4</v>
      </c>
      <c r="G131" s="22">
        <v>6.8195132570330799E-3</v>
      </c>
      <c r="H131" s="22">
        <v>5.3057997880806597E-3</v>
      </c>
      <c r="I131" s="22" t="s">
        <v>607</v>
      </c>
      <c r="J131" s="22">
        <v>4</v>
      </c>
      <c r="K131" s="22"/>
      <c r="L131" s="22"/>
      <c r="M131" s="22"/>
      <c r="N131" s="22"/>
    </row>
    <row r="132" spans="1:14" x14ac:dyDescent="0.25">
      <c r="A132" s="22" t="s">
        <v>307</v>
      </c>
      <c r="B132" s="22" t="s">
        <v>961</v>
      </c>
      <c r="C132" s="22" t="s">
        <v>962</v>
      </c>
      <c r="D132" s="22" t="s">
        <v>946</v>
      </c>
      <c r="E132" s="22" t="s">
        <v>963</v>
      </c>
      <c r="F132" s="22">
        <v>5.8603680740159704E-4</v>
      </c>
      <c r="G132" s="22">
        <v>7.2578404608966999E-3</v>
      </c>
      <c r="H132" s="22">
        <v>5.6468323952056703E-3</v>
      </c>
      <c r="I132" s="22" t="s">
        <v>728</v>
      </c>
      <c r="J132" s="22">
        <v>3</v>
      </c>
      <c r="K132" s="22"/>
      <c r="L132" s="22"/>
      <c r="M132" s="22"/>
      <c r="N132" s="22"/>
    </row>
    <row r="133" spans="1:14" x14ac:dyDescent="0.25">
      <c r="A133" s="22" t="s">
        <v>307</v>
      </c>
      <c r="B133" s="22" t="s">
        <v>964</v>
      </c>
      <c r="C133" s="22" t="s">
        <v>965</v>
      </c>
      <c r="D133" s="22" t="s">
        <v>931</v>
      </c>
      <c r="E133" s="22" t="s">
        <v>966</v>
      </c>
      <c r="F133" s="22">
        <v>1.15691587225958E-3</v>
      </c>
      <c r="G133" s="22">
        <v>1.3304532530985199E-2</v>
      </c>
      <c r="H133" s="22">
        <v>1.035135254127E-2</v>
      </c>
      <c r="I133" s="22" t="s">
        <v>967</v>
      </c>
      <c r="J133" s="22">
        <v>5</v>
      </c>
      <c r="K133" s="22"/>
      <c r="L133" s="22"/>
      <c r="M133" s="22"/>
      <c r="N133" s="22"/>
    </row>
    <row r="134" spans="1:14" x14ac:dyDescent="0.25">
      <c r="A134" s="22" t="s">
        <v>307</v>
      </c>
      <c r="B134" s="22" t="s">
        <v>968</v>
      </c>
      <c r="C134" s="22" t="s">
        <v>969</v>
      </c>
      <c r="D134" s="22" t="s">
        <v>946</v>
      </c>
      <c r="E134" s="22" t="s">
        <v>970</v>
      </c>
      <c r="F134" s="22">
        <v>1.3378698882041799E-3</v>
      </c>
      <c r="G134" s="22">
        <v>1.4359803466724899E-2</v>
      </c>
      <c r="H134" s="22">
        <v>1.11723871365823E-2</v>
      </c>
      <c r="I134" s="22" t="s">
        <v>722</v>
      </c>
      <c r="J134" s="22">
        <v>3</v>
      </c>
      <c r="K134" s="22"/>
      <c r="L134" s="22"/>
      <c r="M134" s="22"/>
      <c r="N134" s="22"/>
    </row>
    <row r="135" spans="1:14" x14ac:dyDescent="0.25">
      <c r="A135" s="22" t="s">
        <v>307</v>
      </c>
      <c r="B135" s="22" t="s">
        <v>971</v>
      </c>
      <c r="C135" s="22" t="s">
        <v>972</v>
      </c>
      <c r="D135" s="22" t="s">
        <v>941</v>
      </c>
      <c r="E135" s="22" t="s">
        <v>973</v>
      </c>
      <c r="F135" s="22">
        <v>1.4799821536868099E-3</v>
      </c>
      <c r="G135" s="22">
        <v>1.4892320421473501E-2</v>
      </c>
      <c r="H135" s="22">
        <v>1.1586702387416501E-2</v>
      </c>
      <c r="I135" s="22" t="s">
        <v>974</v>
      </c>
      <c r="J135" s="22">
        <v>4</v>
      </c>
      <c r="K135" s="22"/>
      <c r="L135" s="22"/>
      <c r="M135" s="22"/>
      <c r="N135" s="22"/>
    </row>
    <row r="136" spans="1:14" x14ac:dyDescent="0.25">
      <c r="A136" s="22" t="s">
        <v>307</v>
      </c>
      <c r="B136" s="22" t="s">
        <v>975</v>
      </c>
      <c r="C136" s="22" t="s">
        <v>976</v>
      </c>
      <c r="D136" s="22" t="s">
        <v>941</v>
      </c>
      <c r="E136" s="22" t="s">
        <v>977</v>
      </c>
      <c r="F136" s="22">
        <v>2.0513389967411E-3</v>
      </c>
      <c r="G136" s="22">
        <v>1.94273869691363E-2</v>
      </c>
      <c r="H136" s="22">
        <v>1.51151294496713E-2</v>
      </c>
      <c r="I136" s="22" t="s">
        <v>974</v>
      </c>
      <c r="J136" s="22">
        <v>4</v>
      </c>
      <c r="K136" s="22"/>
      <c r="L136" s="22"/>
      <c r="M136" s="22"/>
      <c r="N136" s="22"/>
    </row>
    <row r="137" spans="1:14" x14ac:dyDescent="0.25">
      <c r="A137" s="22" t="s">
        <v>307</v>
      </c>
      <c r="B137" s="22" t="s">
        <v>978</v>
      </c>
      <c r="C137" s="22" t="s">
        <v>979</v>
      </c>
      <c r="D137" s="22" t="s">
        <v>946</v>
      </c>
      <c r="E137" s="22" t="s">
        <v>980</v>
      </c>
      <c r="F137" s="22">
        <v>2.7224639724929799E-3</v>
      </c>
      <c r="G137" s="22">
        <v>2.4350927753964999E-2</v>
      </c>
      <c r="H137" s="22">
        <v>1.8945801913839998E-2</v>
      </c>
      <c r="I137" s="22" t="s">
        <v>743</v>
      </c>
      <c r="J137" s="22">
        <v>3</v>
      </c>
      <c r="K137" s="22"/>
      <c r="L137" s="22"/>
      <c r="M137" s="22"/>
      <c r="N137" s="22"/>
    </row>
    <row r="138" spans="1:14" x14ac:dyDescent="0.25">
      <c r="A138" s="22" t="s">
        <v>307</v>
      </c>
      <c r="B138" s="22" t="s">
        <v>981</v>
      </c>
      <c r="C138" s="22" t="s">
        <v>982</v>
      </c>
      <c r="D138" s="22" t="s">
        <v>931</v>
      </c>
      <c r="E138" s="22" t="s">
        <v>983</v>
      </c>
      <c r="F138" s="22">
        <v>5.1973017929655601E-3</v>
      </c>
      <c r="G138" s="22">
        <v>4.4040294140392303E-2</v>
      </c>
      <c r="H138" s="22">
        <v>3.4264759743096999E-2</v>
      </c>
      <c r="I138" s="22" t="s">
        <v>967</v>
      </c>
      <c r="J138" s="22">
        <v>5</v>
      </c>
      <c r="K138" s="22"/>
      <c r="L138" s="22"/>
      <c r="M138" s="22"/>
      <c r="N138" s="22"/>
    </row>
  </sheetData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26EB7-1C20-43A0-AB8F-BFFDD8FB99FB}">
  <dimension ref="A1:J35"/>
  <sheetViews>
    <sheetView zoomScale="130" zoomScaleNormal="130" workbookViewId="0"/>
  </sheetViews>
  <sheetFormatPr defaultColWidth="8.88671875" defaultRowHeight="13.8" x14ac:dyDescent="0.25"/>
  <cols>
    <col min="1" max="1" width="15.44140625" bestFit="1" customWidth="1"/>
    <col min="2" max="2" width="16.33203125" bestFit="1" customWidth="1"/>
    <col min="3" max="3" width="11.5546875" bestFit="1" customWidth="1"/>
    <col min="4" max="4" width="8.33203125" bestFit="1" customWidth="1"/>
    <col min="5" max="5" width="13.77734375" style="17" bestFit="1" customWidth="1"/>
    <col min="6" max="6" width="16.77734375" style="17" bestFit="1" customWidth="1"/>
    <col min="7" max="7" width="14.77734375" customWidth="1"/>
    <col min="8" max="8" width="14.33203125" bestFit="1" customWidth="1"/>
    <col min="9" max="9" width="20.44140625" bestFit="1" customWidth="1"/>
    <col min="10" max="10" width="10.44140625" bestFit="1" customWidth="1"/>
  </cols>
  <sheetData>
    <row r="1" spans="1:10" x14ac:dyDescent="0.25">
      <c r="A1" t="s">
        <v>1058</v>
      </c>
    </row>
    <row r="2" spans="1:10" x14ac:dyDescent="0.25">
      <c r="A2" s="31" t="s">
        <v>994</v>
      </c>
      <c r="B2" s="1" t="s">
        <v>1002</v>
      </c>
      <c r="C2" s="31" t="s">
        <v>1003</v>
      </c>
      <c r="D2" s="31" t="s">
        <v>999</v>
      </c>
      <c r="E2" s="33" t="s">
        <v>1009</v>
      </c>
      <c r="F2" s="33" t="s">
        <v>1008</v>
      </c>
      <c r="G2" s="31" t="s">
        <v>1006</v>
      </c>
      <c r="H2" s="31" t="s">
        <v>1004</v>
      </c>
      <c r="I2" s="31" t="s">
        <v>1005</v>
      </c>
      <c r="J2" s="31" t="s">
        <v>1007</v>
      </c>
    </row>
    <row r="3" spans="1:10" x14ac:dyDescent="0.25">
      <c r="A3" s="31">
        <v>1</v>
      </c>
      <c r="B3" s="1" t="s">
        <v>6</v>
      </c>
      <c r="C3" s="31" t="s">
        <v>995</v>
      </c>
      <c r="D3" s="31" t="s">
        <v>1000</v>
      </c>
      <c r="E3" s="33">
        <v>23.611155749000002</v>
      </c>
      <c r="F3" s="33">
        <f>E3*2000/1074.534711</f>
        <v>43.94675296627063</v>
      </c>
      <c r="G3" s="31">
        <v>163529036</v>
      </c>
      <c r="H3" s="41">
        <v>0.9708</v>
      </c>
      <c r="I3" s="31">
        <v>158756114</v>
      </c>
      <c r="J3" s="31"/>
    </row>
    <row r="4" spans="1:10" x14ac:dyDescent="0.25">
      <c r="A4" s="31">
        <v>2</v>
      </c>
      <c r="B4" s="31" t="s">
        <v>996</v>
      </c>
      <c r="C4" s="31" t="s">
        <v>995</v>
      </c>
      <c r="D4" s="31" t="s">
        <v>1000</v>
      </c>
      <c r="E4" s="33">
        <v>22.495076475000001</v>
      </c>
      <c r="F4" s="33">
        <f t="shared" ref="F4:F35" si="0">E4*2000/1074.534711</f>
        <v>41.86942728739826</v>
      </c>
      <c r="G4" s="31">
        <v>156078045</v>
      </c>
      <c r="H4" s="41">
        <v>0.95840000000000003</v>
      </c>
      <c r="I4" s="31">
        <v>149591565</v>
      </c>
      <c r="J4" s="31"/>
    </row>
    <row r="5" spans="1:10" x14ac:dyDescent="0.25">
      <c r="A5" s="31">
        <v>3</v>
      </c>
      <c r="B5" s="1" t="s">
        <v>8</v>
      </c>
      <c r="C5" s="31" t="s">
        <v>995</v>
      </c>
      <c r="D5" s="31" t="s">
        <v>1000</v>
      </c>
      <c r="E5" s="33">
        <v>24.202494839</v>
      </c>
      <c r="F5" s="33">
        <f t="shared" si="0"/>
        <v>45.04739510271623</v>
      </c>
      <c r="G5" s="31">
        <v>168949822</v>
      </c>
      <c r="H5" s="41">
        <v>0.95399999999999996</v>
      </c>
      <c r="I5" s="31">
        <v>161170524</v>
      </c>
      <c r="J5" s="31"/>
    </row>
    <row r="6" spans="1:10" x14ac:dyDescent="0.25">
      <c r="A6" s="31">
        <v>4</v>
      </c>
      <c r="B6" s="1" t="s">
        <v>9</v>
      </c>
      <c r="C6" s="31" t="s">
        <v>995</v>
      </c>
      <c r="D6" s="31" t="s">
        <v>1000</v>
      </c>
      <c r="E6" s="33">
        <v>24.916938669</v>
      </c>
      <c r="F6" s="33">
        <f t="shared" si="0"/>
        <v>46.377168487766049</v>
      </c>
      <c r="G6" s="31">
        <v>172867522</v>
      </c>
      <c r="H6" s="41">
        <v>0.96120000000000005</v>
      </c>
      <c r="I6" s="31">
        <v>166163120</v>
      </c>
      <c r="J6" s="31"/>
    </row>
    <row r="7" spans="1:10" x14ac:dyDescent="0.25">
      <c r="A7" s="31">
        <v>5</v>
      </c>
      <c r="B7" s="1" t="s">
        <v>10</v>
      </c>
      <c r="C7" s="31" t="s">
        <v>995</v>
      </c>
      <c r="D7" s="31" t="s">
        <v>1000</v>
      </c>
      <c r="E7" s="33">
        <v>26.745067497000001</v>
      </c>
      <c r="F7" s="33">
        <f t="shared" si="0"/>
        <v>49.779811155863165</v>
      </c>
      <c r="G7" s="31">
        <v>186595170</v>
      </c>
      <c r="H7" s="41">
        <v>0.96589999999999998</v>
      </c>
      <c r="I7" s="31">
        <v>180231434</v>
      </c>
      <c r="J7" s="31"/>
    </row>
    <row r="8" spans="1:10" x14ac:dyDescent="0.25">
      <c r="A8" s="31">
        <v>6</v>
      </c>
      <c r="B8" s="1" t="s">
        <v>11</v>
      </c>
      <c r="C8" s="31" t="s">
        <v>995</v>
      </c>
      <c r="D8" s="31" t="s">
        <v>1000</v>
      </c>
      <c r="E8" s="33">
        <v>19.847538876000002</v>
      </c>
      <c r="F8" s="33">
        <f t="shared" si="0"/>
        <v>36.941643062473396</v>
      </c>
      <c r="G8" s="31">
        <v>137617082</v>
      </c>
      <c r="H8" s="41">
        <v>0.96740000000000004</v>
      </c>
      <c r="I8" s="31">
        <v>133129241</v>
      </c>
      <c r="J8" s="31"/>
    </row>
    <row r="9" spans="1:10" x14ac:dyDescent="0.25">
      <c r="A9" s="31">
        <v>7</v>
      </c>
      <c r="B9" s="1" t="s">
        <v>12</v>
      </c>
      <c r="C9" s="31" t="s">
        <v>995</v>
      </c>
      <c r="D9" s="31" t="s">
        <v>1000</v>
      </c>
      <c r="E9" s="33">
        <v>18.399514463999999</v>
      </c>
      <c r="F9" s="33">
        <f t="shared" si="0"/>
        <v>34.246477616114909</v>
      </c>
      <c r="G9" s="31">
        <v>127823635</v>
      </c>
      <c r="H9" s="41">
        <v>0.95650000000000002</v>
      </c>
      <c r="I9" s="31">
        <v>122258730</v>
      </c>
      <c r="J9" s="31"/>
    </row>
    <row r="10" spans="1:10" x14ac:dyDescent="0.25">
      <c r="A10" s="31">
        <v>8</v>
      </c>
      <c r="B10" s="1" t="s">
        <v>13</v>
      </c>
      <c r="C10" s="31" t="s">
        <v>995</v>
      </c>
      <c r="D10" s="31" t="s">
        <v>1000</v>
      </c>
      <c r="E10" s="33">
        <v>30.797916803</v>
      </c>
      <c r="F10" s="33">
        <f t="shared" si="0"/>
        <v>57.323260919767534</v>
      </c>
      <c r="G10" s="31">
        <v>214041377</v>
      </c>
      <c r="H10" s="41">
        <v>0.96789999999999998</v>
      </c>
      <c r="I10" s="31">
        <v>207165837</v>
      </c>
      <c r="J10" s="31"/>
    </row>
    <row r="11" spans="1:10" x14ac:dyDescent="0.25">
      <c r="A11" s="31">
        <v>9</v>
      </c>
      <c r="B11" s="1" t="s">
        <v>14</v>
      </c>
      <c r="C11" s="31" t="s">
        <v>995</v>
      </c>
      <c r="D11" s="31" t="s">
        <v>1000</v>
      </c>
      <c r="E11" s="33">
        <v>20.987931568</v>
      </c>
      <c r="F11" s="33">
        <f t="shared" si="0"/>
        <v>39.064222594480711</v>
      </c>
      <c r="G11" s="31">
        <v>146001806</v>
      </c>
      <c r="H11" s="41">
        <v>0.95589999999999997</v>
      </c>
      <c r="I11" s="31">
        <v>139558633</v>
      </c>
      <c r="J11" s="31"/>
    </row>
    <row r="12" spans="1:10" x14ac:dyDescent="0.25">
      <c r="A12" s="31">
        <v>10</v>
      </c>
      <c r="B12" s="1" t="s">
        <v>15</v>
      </c>
      <c r="C12" s="31" t="s">
        <v>995</v>
      </c>
      <c r="D12" s="31" t="s">
        <v>1000</v>
      </c>
      <c r="E12" s="33">
        <v>21.751751208000002</v>
      </c>
      <c r="F12" s="33">
        <f t="shared" si="0"/>
        <v>40.485897729180017</v>
      </c>
      <c r="G12" s="31">
        <v>151429568</v>
      </c>
      <c r="H12" s="41">
        <v>0.95860000000000001</v>
      </c>
      <c r="I12" s="31">
        <v>145165889</v>
      </c>
      <c r="J12" s="31"/>
    </row>
    <row r="13" spans="1:10" x14ac:dyDescent="0.25">
      <c r="A13" s="31">
        <v>11</v>
      </c>
      <c r="B13" s="1" t="s">
        <v>16</v>
      </c>
      <c r="C13" s="31" t="s">
        <v>995</v>
      </c>
      <c r="D13" s="31" t="s">
        <v>1000</v>
      </c>
      <c r="E13" s="33">
        <v>47.072922837</v>
      </c>
      <c r="F13" s="33">
        <f t="shared" si="0"/>
        <v>87.615453191255725</v>
      </c>
      <c r="G13" s="31">
        <v>326684463</v>
      </c>
      <c r="H13" s="41">
        <v>0.96830000000000005</v>
      </c>
      <c r="I13" s="31">
        <v>316331207</v>
      </c>
      <c r="J13" s="31"/>
    </row>
    <row r="14" spans="1:10" x14ac:dyDescent="0.25">
      <c r="A14" s="31">
        <v>12</v>
      </c>
      <c r="B14" s="1" t="s">
        <v>992</v>
      </c>
      <c r="C14" s="31" t="s">
        <v>995</v>
      </c>
      <c r="D14" s="31" t="s">
        <v>1000</v>
      </c>
      <c r="E14" s="33">
        <v>11.757899999999999</v>
      </c>
      <c r="F14" s="33">
        <f t="shared" si="0"/>
        <v>21.884635051124</v>
      </c>
      <c r="G14" s="31">
        <v>64561374</v>
      </c>
      <c r="H14" s="41">
        <v>0.93479999999999996</v>
      </c>
      <c r="I14" s="31">
        <v>60354869</v>
      </c>
      <c r="J14" s="31"/>
    </row>
    <row r="15" spans="1:10" x14ac:dyDescent="0.25">
      <c r="A15" s="31">
        <v>13</v>
      </c>
      <c r="B15" s="1" t="s">
        <v>993</v>
      </c>
      <c r="C15" s="31" t="s">
        <v>995</v>
      </c>
      <c r="D15" s="31" t="s">
        <v>1000</v>
      </c>
      <c r="E15" s="33">
        <v>22.083600000000001</v>
      </c>
      <c r="F15" s="33">
        <f t="shared" si="0"/>
        <v>41.103558170676912</v>
      </c>
      <c r="G15" s="31">
        <v>106533394</v>
      </c>
      <c r="H15" s="41">
        <v>0.96599999999999997</v>
      </c>
      <c r="I15" s="31">
        <v>102911579</v>
      </c>
      <c r="J15" s="31"/>
    </row>
    <row r="16" spans="1:10" x14ac:dyDescent="0.25">
      <c r="A16" s="31">
        <v>14</v>
      </c>
      <c r="B16" s="1" t="s">
        <v>5</v>
      </c>
      <c r="C16" s="31" t="s">
        <v>997</v>
      </c>
      <c r="D16" s="31" t="s">
        <v>1000</v>
      </c>
      <c r="E16" s="33">
        <v>20.831873158000001</v>
      </c>
      <c r="F16" s="33">
        <f t="shared" si="0"/>
        <v>38.773755644641994</v>
      </c>
      <c r="G16" s="31">
        <v>144261122</v>
      </c>
      <c r="H16" s="41">
        <v>0.90920000000000001</v>
      </c>
      <c r="I16" s="31">
        <v>131167950</v>
      </c>
      <c r="J16" s="31"/>
    </row>
    <row r="17" spans="1:10" x14ac:dyDescent="0.25">
      <c r="A17" s="31">
        <v>15</v>
      </c>
      <c r="B17" s="1" t="s">
        <v>0</v>
      </c>
      <c r="C17" s="31" t="s">
        <v>997</v>
      </c>
      <c r="D17" s="31" t="s">
        <v>1000</v>
      </c>
      <c r="E17" s="33">
        <v>20.995547177999999</v>
      </c>
      <c r="F17" s="33">
        <f t="shared" si="0"/>
        <v>39.078397306422616</v>
      </c>
      <c r="G17" s="31">
        <v>143995352</v>
      </c>
      <c r="H17" s="41">
        <v>0.84699999999999998</v>
      </c>
      <c r="I17" s="31">
        <v>121959674</v>
      </c>
      <c r="J17" s="31"/>
    </row>
    <row r="18" spans="1:10" x14ac:dyDescent="0.25">
      <c r="A18" s="31">
        <v>16</v>
      </c>
      <c r="B18" s="1" t="s">
        <v>1</v>
      </c>
      <c r="C18" s="31" t="s">
        <v>997</v>
      </c>
      <c r="D18" s="31" t="s">
        <v>1000</v>
      </c>
      <c r="E18" s="33">
        <v>20.971352796000001</v>
      </c>
      <c r="F18" s="33">
        <f t="shared" si="0"/>
        <v>39.033365011509623</v>
      </c>
      <c r="G18" s="31">
        <v>144623422</v>
      </c>
      <c r="H18" s="41">
        <v>0.92449999999999999</v>
      </c>
      <c r="I18" s="31">
        <v>133706407</v>
      </c>
      <c r="J18" s="31"/>
    </row>
    <row r="19" spans="1:10" x14ac:dyDescent="0.25">
      <c r="A19" s="31">
        <v>17</v>
      </c>
      <c r="B19" s="1" t="s">
        <v>2</v>
      </c>
      <c r="C19" s="31" t="s">
        <v>997</v>
      </c>
      <c r="D19" s="31" t="s">
        <v>1000</v>
      </c>
      <c r="E19" s="33">
        <v>22.367264721000002</v>
      </c>
      <c r="F19" s="33">
        <f t="shared" si="0"/>
        <v>41.631535011436227</v>
      </c>
      <c r="G19" s="31">
        <v>159495477</v>
      </c>
      <c r="H19" s="41">
        <v>0.64059999999999995</v>
      </c>
      <c r="I19" s="31">
        <v>102172648</v>
      </c>
      <c r="J19" s="31"/>
    </row>
    <row r="20" spans="1:10" x14ac:dyDescent="0.25">
      <c r="A20" s="31">
        <v>18</v>
      </c>
      <c r="B20" s="1" t="s">
        <v>3</v>
      </c>
      <c r="C20" s="31" t="s">
        <v>997</v>
      </c>
      <c r="D20" s="31" t="s">
        <v>1000</v>
      </c>
      <c r="E20" s="33">
        <v>21.812832148999998</v>
      </c>
      <c r="F20" s="33">
        <f t="shared" si="0"/>
        <v>40.599585896485756</v>
      </c>
      <c r="G20" s="31">
        <v>149325045</v>
      </c>
      <c r="H20" s="41">
        <v>0.84850000000000003</v>
      </c>
      <c r="I20" s="31">
        <v>126701364</v>
      </c>
      <c r="J20" s="31"/>
    </row>
    <row r="21" spans="1:10" x14ac:dyDescent="0.25">
      <c r="A21" s="31">
        <v>19</v>
      </c>
      <c r="B21" s="1" t="s">
        <v>4</v>
      </c>
      <c r="C21" s="31" t="s">
        <v>997</v>
      </c>
      <c r="D21" s="31" t="s">
        <v>1000</v>
      </c>
      <c r="E21" s="33">
        <v>20.119672125000001</v>
      </c>
      <c r="F21" s="33">
        <f t="shared" si="0"/>
        <v>37.448156711989178</v>
      </c>
      <c r="G21" s="31">
        <v>137412200</v>
      </c>
      <c r="H21" s="41">
        <v>0.76129999999999998</v>
      </c>
      <c r="I21" s="31">
        <v>104608183</v>
      </c>
      <c r="J21" s="31"/>
    </row>
    <row r="22" spans="1:10" x14ac:dyDescent="0.25">
      <c r="A22" s="31">
        <v>20</v>
      </c>
      <c r="B22" s="1" t="s">
        <v>1059</v>
      </c>
      <c r="C22" s="31" t="s">
        <v>998</v>
      </c>
      <c r="D22" s="31" t="s">
        <v>1001</v>
      </c>
      <c r="E22" s="33">
        <v>19.700666390999999</v>
      </c>
      <c r="F22" s="33">
        <f t="shared" si="0"/>
        <v>36.668273605914251</v>
      </c>
      <c r="G22" s="31">
        <v>133583658</v>
      </c>
      <c r="H22" s="41">
        <v>0.98470000000000002</v>
      </c>
      <c r="I22" s="31">
        <v>131545421</v>
      </c>
      <c r="J22" s="31"/>
    </row>
    <row r="23" spans="1:10" x14ac:dyDescent="0.25">
      <c r="A23" s="31">
        <v>21</v>
      </c>
      <c r="B23" s="1" t="s">
        <v>1060</v>
      </c>
      <c r="C23" s="31" t="s">
        <v>998</v>
      </c>
      <c r="D23" s="31" t="s">
        <v>1001</v>
      </c>
      <c r="E23" s="33">
        <v>20.891105733</v>
      </c>
      <c r="F23" s="33">
        <f t="shared" si="0"/>
        <v>38.884003502423852</v>
      </c>
      <c r="G23" s="31">
        <v>141587932</v>
      </c>
      <c r="H23" s="41">
        <v>0.94730000000000003</v>
      </c>
      <c r="I23" s="31">
        <v>134124610</v>
      </c>
      <c r="J23" s="31"/>
    </row>
    <row r="24" spans="1:10" x14ac:dyDescent="0.25">
      <c r="A24" s="31">
        <v>22</v>
      </c>
      <c r="B24" s="1" t="s">
        <v>1061</v>
      </c>
      <c r="C24" s="31" t="s">
        <v>998</v>
      </c>
      <c r="D24" s="31" t="s">
        <v>1001</v>
      </c>
      <c r="E24" s="33">
        <v>20.347137503999999</v>
      </c>
      <c r="F24" s="33">
        <f t="shared" si="0"/>
        <v>37.871531362749991</v>
      </c>
      <c r="G24" s="31">
        <v>138440306</v>
      </c>
      <c r="H24" s="41">
        <v>0.97389999999999999</v>
      </c>
      <c r="I24" s="31">
        <v>134829272</v>
      </c>
      <c r="J24" s="31"/>
    </row>
    <row r="25" spans="1:10" x14ac:dyDescent="0.25">
      <c r="A25" s="31">
        <v>23</v>
      </c>
      <c r="B25" s="1" t="s">
        <v>1062</v>
      </c>
      <c r="C25" s="31" t="s">
        <v>998</v>
      </c>
      <c r="D25" s="31" t="s">
        <v>1001</v>
      </c>
      <c r="E25" s="33">
        <v>20.811850810999999</v>
      </c>
      <c r="F25" s="33">
        <f t="shared" si="0"/>
        <v>38.73648863633592</v>
      </c>
      <c r="G25" s="31">
        <v>141631991</v>
      </c>
      <c r="H25" s="41">
        <v>0.94910000000000005</v>
      </c>
      <c r="I25" s="31">
        <v>134415841</v>
      </c>
      <c r="J25" s="31"/>
    </row>
    <row r="26" spans="1:10" x14ac:dyDescent="0.25">
      <c r="A26" s="31">
        <v>24</v>
      </c>
      <c r="B26" s="1" t="s">
        <v>1063</v>
      </c>
      <c r="C26" s="31" t="s">
        <v>998</v>
      </c>
      <c r="D26" s="31" t="s">
        <v>1001</v>
      </c>
      <c r="E26" s="33">
        <v>22.981526527</v>
      </c>
      <c r="F26" s="33">
        <f t="shared" si="0"/>
        <v>42.774842528097722</v>
      </c>
      <c r="G26" s="31">
        <v>157791605</v>
      </c>
      <c r="H26" s="41">
        <v>0.93979999999999997</v>
      </c>
      <c r="I26" s="31">
        <v>148285716</v>
      </c>
      <c r="J26" s="31"/>
    </row>
    <row r="27" spans="1:10" x14ac:dyDescent="0.25">
      <c r="A27" s="31">
        <v>25</v>
      </c>
      <c r="B27" s="1" t="s">
        <v>1064</v>
      </c>
      <c r="C27" s="31" t="s">
        <v>998</v>
      </c>
      <c r="D27" s="31" t="s">
        <v>1001</v>
      </c>
      <c r="E27" s="33">
        <v>20.418438616</v>
      </c>
      <c r="F27" s="33">
        <f t="shared" si="0"/>
        <v>38.004242035137011</v>
      </c>
      <c r="G27" s="31">
        <v>140221632</v>
      </c>
      <c r="H27" s="41">
        <v>0.95940000000000003</v>
      </c>
      <c r="I27" s="31">
        <v>134528696</v>
      </c>
      <c r="J27" s="31"/>
    </row>
    <row r="28" spans="1:10" x14ac:dyDescent="0.25">
      <c r="A28" s="31">
        <v>26</v>
      </c>
      <c r="B28" s="1" t="s">
        <v>1065</v>
      </c>
      <c r="C28" s="31" t="s">
        <v>998</v>
      </c>
      <c r="D28" s="31" t="s">
        <v>1001</v>
      </c>
      <c r="E28" s="33">
        <v>20.369599999999998</v>
      </c>
      <c r="F28" s="33">
        <f t="shared" si="0"/>
        <v>37.913340148953083</v>
      </c>
      <c r="G28" s="31">
        <v>11391103</v>
      </c>
      <c r="H28" s="41">
        <v>0.64139999999999997</v>
      </c>
      <c r="I28" s="31">
        <v>7305994</v>
      </c>
      <c r="J28" s="31"/>
    </row>
    <row r="29" spans="1:10" x14ac:dyDescent="0.25">
      <c r="A29" s="31">
        <v>27</v>
      </c>
      <c r="B29" s="1" t="s">
        <v>1066</v>
      </c>
      <c r="C29" s="31" t="s">
        <v>998</v>
      </c>
      <c r="D29" s="31" t="s">
        <v>1001</v>
      </c>
      <c r="E29" s="33">
        <v>21.808461823999998</v>
      </c>
      <c r="F29" s="33">
        <f t="shared" si="0"/>
        <v>40.591451538506881</v>
      </c>
      <c r="G29" s="31">
        <v>147889272</v>
      </c>
      <c r="H29" s="41">
        <v>0.93899999999999995</v>
      </c>
      <c r="I29" s="31">
        <v>138873662</v>
      </c>
      <c r="J29" s="31"/>
    </row>
    <row r="30" spans="1:10" x14ac:dyDescent="0.25">
      <c r="A30" s="31">
        <v>28</v>
      </c>
      <c r="B30" s="1" t="s">
        <v>1067</v>
      </c>
      <c r="C30" s="31" t="s">
        <v>998</v>
      </c>
      <c r="D30" s="31" t="s">
        <v>1001</v>
      </c>
      <c r="E30" s="33">
        <v>18.218349851999999</v>
      </c>
      <c r="F30" s="33">
        <f t="shared" si="0"/>
        <v>33.909281227491213</v>
      </c>
      <c r="G30" s="31">
        <v>123900407</v>
      </c>
      <c r="H30" s="41">
        <v>0.96430000000000005</v>
      </c>
      <c r="I30" s="31">
        <v>119478280</v>
      </c>
      <c r="J30" s="31"/>
    </row>
    <row r="31" spans="1:10" x14ac:dyDescent="0.25">
      <c r="A31" s="31">
        <v>29</v>
      </c>
      <c r="B31" s="1" t="s">
        <v>1068</v>
      </c>
      <c r="C31" s="31" t="s">
        <v>998</v>
      </c>
      <c r="D31" s="31" t="s">
        <v>1001</v>
      </c>
      <c r="E31" s="33">
        <v>22.066877096999999</v>
      </c>
      <c r="F31" s="33">
        <f t="shared" si="0"/>
        <v>41.072432320895032</v>
      </c>
      <c r="G31" s="31">
        <v>150196380</v>
      </c>
      <c r="H31" s="41">
        <v>0.92859999999999998</v>
      </c>
      <c r="I31" s="31">
        <v>139477008</v>
      </c>
      <c r="J31" s="31"/>
    </row>
    <row r="32" spans="1:10" x14ac:dyDescent="0.25">
      <c r="A32" s="31">
        <v>30</v>
      </c>
      <c r="B32" s="1" t="s">
        <v>1069</v>
      </c>
      <c r="C32" s="31" t="s">
        <v>998</v>
      </c>
      <c r="D32" s="31" t="s">
        <v>1001</v>
      </c>
      <c r="E32" s="33">
        <v>19.485091658000002</v>
      </c>
      <c r="F32" s="33">
        <f t="shared" si="0"/>
        <v>36.26703066644815</v>
      </c>
      <c r="G32" s="31">
        <v>132352357</v>
      </c>
      <c r="H32" s="41">
        <v>0.82540000000000002</v>
      </c>
      <c r="I32" s="31">
        <v>109248804</v>
      </c>
      <c r="J32" s="31"/>
    </row>
    <row r="33" spans="1:10" x14ac:dyDescent="0.25">
      <c r="A33" s="31">
        <v>31</v>
      </c>
      <c r="B33" s="1" t="s">
        <v>1070</v>
      </c>
      <c r="C33" s="31" t="s">
        <v>998</v>
      </c>
      <c r="D33" s="31" t="s">
        <v>1001</v>
      </c>
      <c r="E33" s="33">
        <v>21.377091026999999</v>
      </c>
      <c r="F33" s="33">
        <f t="shared" si="0"/>
        <v>39.788553702663961</v>
      </c>
      <c r="G33" s="31">
        <v>145284530</v>
      </c>
      <c r="H33" s="41">
        <v>0.54779999999999995</v>
      </c>
      <c r="I33" s="31">
        <v>79580539</v>
      </c>
      <c r="J33" s="31"/>
    </row>
    <row r="34" spans="1:10" x14ac:dyDescent="0.25">
      <c r="A34" s="31">
        <v>32</v>
      </c>
      <c r="B34" s="1" t="s">
        <v>1071</v>
      </c>
      <c r="C34" s="31" t="s">
        <v>998</v>
      </c>
      <c r="D34" s="31" t="s">
        <v>1001</v>
      </c>
      <c r="E34" s="33">
        <v>22.182688329000001</v>
      </c>
      <c r="F34" s="33">
        <f t="shared" si="0"/>
        <v>41.28798837658023</v>
      </c>
      <c r="G34" s="31">
        <v>150944794</v>
      </c>
      <c r="H34" s="41">
        <v>0.95220000000000005</v>
      </c>
      <c r="I34" s="31">
        <v>143729735</v>
      </c>
      <c r="J34" s="31"/>
    </row>
    <row r="35" spans="1:10" x14ac:dyDescent="0.25">
      <c r="A35" s="31">
        <v>33</v>
      </c>
      <c r="B35" s="1" t="s">
        <v>1072</v>
      </c>
      <c r="C35" s="31" t="s">
        <v>998</v>
      </c>
      <c r="D35" s="31" t="s">
        <v>1001</v>
      </c>
      <c r="E35" s="33">
        <v>24.413157703</v>
      </c>
      <c r="F35" s="33">
        <f t="shared" si="0"/>
        <v>45.439495724210254</v>
      </c>
      <c r="G35" s="31">
        <v>165368869</v>
      </c>
      <c r="H35" s="41">
        <v>0.90080000000000005</v>
      </c>
      <c r="I35" s="31">
        <v>148968441</v>
      </c>
      <c r="J35" s="31"/>
    </row>
  </sheetData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03956-5CB6-45F6-B04A-4AACC126F3AD}">
  <dimension ref="A1:H15"/>
  <sheetViews>
    <sheetView workbookViewId="0"/>
  </sheetViews>
  <sheetFormatPr defaultRowHeight="13.8" x14ac:dyDescent="0.25"/>
  <cols>
    <col min="1" max="1" width="9.109375" bestFit="1" customWidth="1"/>
    <col min="2" max="2" width="25.21875" bestFit="1" customWidth="1"/>
    <col min="3" max="3" width="22.21875" bestFit="1" customWidth="1"/>
    <col min="4" max="5" width="14.109375" bestFit="1" customWidth="1"/>
    <col min="6" max="6" width="16.33203125" bestFit="1" customWidth="1"/>
    <col min="7" max="7" width="46.77734375" bestFit="1" customWidth="1"/>
    <col min="8" max="8" width="7.88671875" bestFit="1" customWidth="1"/>
  </cols>
  <sheetData>
    <row r="1" spans="1:8" x14ac:dyDescent="0.25">
      <c r="A1" t="s">
        <v>1057</v>
      </c>
    </row>
    <row r="2" spans="1:8" x14ac:dyDescent="0.25">
      <c r="A2" s="31" t="s">
        <v>1010</v>
      </c>
      <c r="B2" s="31" t="s">
        <v>1011</v>
      </c>
      <c r="C2" s="31" t="s">
        <v>1012</v>
      </c>
      <c r="D2" s="32" t="s">
        <v>1013</v>
      </c>
      <c r="E2" s="31" t="s">
        <v>1014</v>
      </c>
      <c r="F2" s="33" t="s">
        <v>1015</v>
      </c>
      <c r="G2" s="31" t="s">
        <v>1016</v>
      </c>
      <c r="H2" s="31" t="s">
        <v>1017</v>
      </c>
    </row>
    <row r="3" spans="1:8" x14ac:dyDescent="0.25">
      <c r="A3" s="31">
        <v>1</v>
      </c>
      <c r="B3" s="35" t="s">
        <v>1018</v>
      </c>
      <c r="C3" s="34" t="s">
        <v>1055</v>
      </c>
      <c r="D3" s="32">
        <v>0.99099999999999999</v>
      </c>
      <c r="E3" s="31">
        <v>9.65</v>
      </c>
      <c r="F3" s="33">
        <v>32.5</v>
      </c>
      <c r="G3" s="31" t="s">
        <v>1019</v>
      </c>
      <c r="H3" s="31"/>
    </row>
    <row r="4" spans="1:8" x14ac:dyDescent="0.25">
      <c r="A4" s="31">
        <v>2</v>
      </c>
      <c r="B4" s="35" t="s">
        <v>1056</v>
      </c>
      <c r="C4" s="34" t="s">
        <v>1020</v>
      </c>
      <c r="D4" s="32">
        <v>0.98899999999999999</v>
      </c>
      <c r="E4" s="33" t="s">
        <v>1021</v>
      </c>
      <c r="F4" s="33">
        <v>45.71</v>
      </c>
      <c r="G4" s="31" t="s">
        <v>1022</v>
      </c>
      <c r="H4" s="31"/>
    </row>
    <row r="5" spans="1:8" x14ac:dyDescent="0.25">
      <c r="A5" s="36">
        <v>3</v>
      </c>
      <c r="B5" s="37" t="s">
        <v>1023</v>
      </c>
      <c r="C5" s="38" t="s">
        <v>1024</v>
      </c>
      <c r="D5" s="39">
        <v>0.98799999999999999</v>
      </c>
      <c r="E5" s="36">
        <v>17.79</v>
      </c>
      <c r="F5" s="40">
        <v>25.55</v>
      </c>
      <c r="G5" s="31"/>
      <c r="H5" s="31" t="s">
        <v>1025</v>
      </c>
    </row>
    <row r="6" spans="1:8" x14ac:dyDescent="0.25">
      <c r="A6" s="31">
        <v>4</v>
      </c>
      <c r="B6" s="35" t="s">
        <v>1026</v>
      </c>
      <c r="C6" s="34" t="s">
        <v>1027</v>
      </c>
      <c r="D6" s="32">
        <v>0.9869</v>
      </c>
      <c r="E6" s="33" t="s">
        <v>1021</v>
      </c>
      <c r="F6" s="33">
        <v>25.4</v>
      </c>
      <c r="G6" s="31" t="s">
        <v>1028</v>
      </c>
      <c r="H6" s="31"/>
    </row>
    <row r="7" spans="1:8" x14ac:dyDescent="0.25">
      <c r="A7" s="31">
        <v>5</v>
      </c>
      <c r="B7" s="35" t="s">
        <v>1029</v>
      </c>
      <c r="C7" s="34" t="s">
        <v>1030</v>
      </c>
      <c r="D7" s="32">
        <v>0.98599999999999999</v>
      </c>
      <c r="E7" s="31" t="s">
        <v>1031</v>
      </c>
      <c r="F7" s="33">
        <v>19.2</v>
      </c>
      <c r="G7" s="31" t="s">
        <v>1032</v>
      </c>
      <c r="H7" s="31"/>
    </row>
    <row r="8" spans="1:8" x14ac:dyDescent="0.25">
      <c r="A8" s="31">
        <v>6</v>
      </c>
      <c r="B8" s="35" t="s">
        <v>1033</v>
      </c>
      <c r="C8" s="34" t="s">
        <v>1034</v>
      </c>
      <c r="D8" s="32">
        <v>0.98499999999999999</v>
      </c>
      <c r="E8" s="33" t="s">
        <v>1021</v>
      </c>
      <c r="F8" s="33">
        <v>25.93</v>
      </c>
      <c r="G8" s="31" t="s">
        <v>1035</v>
      </c>
      <c r="H8" s="31"/>
    </row>
    <row r="9" spans="1:8" x14ac:dyDescent="0.25">
      <c r="A9" s="31">
        <v>7</v>
      </c>
      <c r="B9" s="35" t="s">
        <v>1036</v>
      </c>
      <c r="C9" s="34" t="s">
        <v>1037</v>
      </c>
      <c r="D9" s="32">
        <v>0.98499999999999999</v>
      </c>
      <c r="E9" s="31">
        <v>20.22</v>
      </c>
      <c r="F9" s="33" t="s">
        <v>1038</v>
      </c>
      <c r="G9" s="31" t="s">
        <v>1039</v>
      </c>
      <c r="H9" s="31"/>
    </row>
    <row r="10" spans="1:8" x14ac:dyDescent="0.25">
      <c r="A10" s="31">
        <v>8</v>
      </c>
      <c r="B10" s="35" t="s">
        <v>1040</v>
      </c>
      <c r="C10" s="34" t="s">
        <v>1034</v>
      </c>
      <c r="D10" s="32">
        <v>0.98399999999999999</v>
      </c>
      <c r="E10" s="33" t="s">
        <v>1021</v>
      </c>
      <c r="F10" s="33">
        <v>26.52</v>
      </c>
      <c r="G10" s="31" t="s">
        <v>1041</v>
      </c>
      <c r="H10" s="31" t="s">
        <v>1042</v>
      </c>
    </row>
    <row r="11" spans="1:8" x14ac:dyDescent="0.25">
      <c r="A11" s="31">
        <v>9</v>
      </c>
      <c r="B11" s="35" t="s">
        <v>1043</v>
      </c>
      <c r="C11" s="34" t="s">
        <v>1044</v>
      </c>
      <c r="D11" s="32">
        <v>0.98399999999999999</v>
      </c>
      <c r="E11" s="33" t="s">
        <v>1021</v>
      </c>
      <c r="F11" s="33">
        <v>42.44</v>
      </c>
      <c r="G11" s="31" t="s">
        <v>1045</v>
      </c>
      <c r="H11" s="31"/>
    </row>
    <row r="12" spans="1:8" x14ac:dyDescent="0.25">
      <c r="A12" s="31">
        <v>10</v>
      </c>
      <c r="B12" s="35" t="s">
        <v>1040</v>
      </c>
      <c r="C12" s="34" t="s">
        <v>1034</v>
      </c>
      <c r="D12" s="32">
        <v>0.98099999999999998</v>
      </c>
      <c r="E12" s="33" t="s">
        <v>1021</v>
      </c>
      <c r="F12" s="33">
        <v>25.2</v>
      </c>
      <c r="G12" s="31" t="s">
        <v>1041</v>
      </c>
      <c r="H12" s="31" t="s">
        <v>1046</v>
      </c>
    </row>
    <row r="13" spans="1:8" x14ac:dyDescent="0.25">
      <c r="A13" s="31">
        <v>11</v>
      </c>
      <c r="B13" s="35" t="s">
        <v>1047</v>
      </c>
      <c r="C13" s="34" t="s">
        <v>1048</v>
      </c>
      <c r="D13" s="32">
        <v>0.98</v>
      </c>
      <c r="E13" s="31" t="s">
        <v>1049</v>
      </c>
      <c r="F13" s="33" t="s">
        <v>1021</v>
      </c>
      <c r="G13" s="31" t="s">
        <v>1050</v>
      </c>
      <c r="H13" s="31" t="s">
        <v>1042</v>
      </c>
    </row>
    <row r="14" spans="1:8" x14ac:dyDescent="0.25">
      <c r="A14" s="31">
        <v>12</v>
      </c>
      <c r="B14" s="35" t="s">
        <v>1047</v>
      </c>
      <c r="C14" s="34" t="s">
        <v>1048</v>
      </c>
      <c r="D14" s="32">
        <v>0.97399999999999998</v>
      </c>
      <c r="E14" s="31">
        <v>24.13</v>
      </c>
      <c r="F14" s="33" t="s">
        <v>1021</v>
      </c>
      <c r="G14" s="31" t="s">
        <v>1051</v>
      </c>
      <c r="H14" s="31" t="s">
        <v>1046</v>
      </c>
    </row>
    <row r="15" spans="1:8" x14ac:dyDescent="0.25">
      <c r="A15" s="31">
        <v>13</v>
      </c>
      <c r="B15" s="35" t="s">
        <v>1052</v>
      </c>
      <c r="C15" s="34" t="s">
        <v>1053</v>
      </c>
      <c r="D15" s="33" t="s">
        <v>1021</v>
      </c>
      <c r="E15" s="33" t="s">
        <v>1021</v>
      </c>
      <c r="F15" s="33">
        <v>51.42</v>
      </c>
      <c r="G15" s="31" t="s">
        <v>1054</v>
      </c>
      <c r="H15" s="31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28CC728-0351-45B0-B2C9-3571C724F38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S1</vt:lpstr>
      <vt:lpstr>S2</vt:lpstr>
      <vt:lpstr>S3</vt:lpstr>
      <vt:lpstr>S4</vt:lpstr>
      <vt:lpstr>S5</vt:lpstr>
      <vt:lpstr>S6</vt:lpstr>
      <vt:lpstr>S7</vt:lpstr>
      <vt:lpstr>S8</vt:lpstr>
      <vt:lpstr>S9</vt:lpstr>
      <vt:lpstr>S10</vt:lpstr>
      <vt:lpstr>S11</vt:lpstr>
      <vt:lpstr>S12</vt:lpstr>
      <vt:lpstr>S13</vt:lpstr>
      <vt:lpstr>S14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张岳</dc:creator>
  <cp:lastModifiedBy>岳 张</cp:lastModifiedBy>
  <dcterms:created xsi:type="dcterms:W3CDTF">2015-06-05T18:19:34Z</dcterms:created>
  <dcterms:modified xsi:type="dcterms:W3CDTF">2024-03-07T11:18:29Z</dcterms:modified>
</cp:coreProperties>
</file>